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97" activeTab="0"/>
  </bookViews>
  <sheets>
    <sheet name="список многокв.домов" sheetId="1" r:id="rId1"/>
  </sheets>
  <definedNames/>
  <calcPr fullCalcOnLoad="1" fullPrecision="0"/>
</workbook>
</file>

<file path=xl/sharedStrings.xml><?xml version="1.0" encoding="utf-8"?>
<sst xmlns="http://schemas.openxmlformats.org/spreadsheetml/2006/main" count="67" uniqueCount="67">
  <si>
    <t>ул.Братьев Чубаровых д.46</t>
  </si>
  <si>
    <t>ул.Виктора Романова д.61</t>
  </si>
  <si>
    <t>ул.Виктора Романова д.67</t>
  </si>
  <si>
    <t>ул.Виктора Романова д.130</t>
  </si>
  <si>
    <t>ул.Виктора Романова д.145</t>
  </si>
  <si>
    <t>ул.Виктора Романова д.147</t>
  </si>
  <si>
    <t>ул.Гирева д.2</t>
  </si>
  <si>
    <t>ул.Дорожная 1</t>
  </si>
  <si>
    <t>ул.Комсомольская д.75</t>
  </si>
  <si>
    <t>ул.Комсомольская д.77</t>
  </si>
  <si>
    <t>ул.Ленина д.60</t>
  </si>
  <si>
    <t>ул.Ленина д.64</t>
  </si>
  <si>
    <t>ул.Митина д.81</t>
  </si>
  <si>
    <t>ул.Митина д.142</t>
  </si>
  <si>
    <t>ул.Митина д.144а</t>
  </si>
  <si>
    <t>ул.Митина д.140</t>
  </si>
  <si>
    <t>ул.Олтинская д.11</t>
  </si>
  <si>
    <t>ул.Толмачева д.1</t>
  </si>
  <si>
    <t>ул.Толмачева д.3</t>
  </si>
  <si>
    <t>ул.Толмачева д.5</t>
  </si>
  <si>
    <t>ул.Толмачева д.59</t>
  </si>
  <si>
    <t>ул.Фадеева д.87</t>
  </si>
  <si>
    <t>ул.Урицкого д.2</t>
  </si>
  <si>
    <t>ул.Фадеева д.93</t>
  </si>
  <si>
    <t>ул.Щелканова д.126</t>
  </si>
  <si>
    <t>ул.Фадеева д.89</t>
  </si>
  <si>
    <t>ул.Щелканова д.124</t>
  </si>
  <si>
    <t>ул.Щелканова д.138</t>
  </si>
  <si>
    <t>пер.Фадеева 15</t>
  </si>
  <si>
    <t>ул.Олтинская д.16</t>
  </si>
  <si>
    <t>ул.Олтинская д.14</t>
  </si>
  <si>
    <t>№</t>
  </si>
  <si>
    <t xml:space="preserve"> ул.Фадеева д.108</t>
  </si>
  <si>
    <t>пер.Фадеева 11</t>
  </si>
  <si>
    <t>ИТОГО</t>
  </si>
  <si>
    <t>ул.Виктора Романова д.63</t>
  </si>
  <si>
    <t>1 м2</t>
  </si>
  <si>
    <t>справочно: 230,09-стоимость вывоза ЖБО 1м3 ЗИЛ; 163,8-стоимость вывоза ЖБО 1м3 КАМАЗ</t>
  </si>
  <si>
    <t>РАСЧЕТ СТОИМОСТИ ВЫВОЗА ЖБО НА 1 М2</t>
  </si>
  <si>
    <t>стоимость вывоза ЖБО на 1кв.м=объем откаченного по графику*(218,5)/площадь жилых помещений</t>
  </si>
  <si>
    <t>ул.Урицкого д.15</t>
  </si>
  <si>
    <t>ул.Гирева д.76</t>
  </si>
  <si>
    <t>ул.Щелканова д.140</t>
  </si>
  <si>
    <t>ул.Митина д.77</t>
  </si>
  <si>
    <t>Сосьвинского городского округа</t>
  </si>
  <si>
    <t xml:space="preserve">от ________    №_____ </t>
  </si>
  <si>
    <t>1. Общая площадь жилых помещений в многоквартирных домах,  которым оказывается жилищная услуга по сбору и вывозу жидких бытовых отходов  - 28831 м2;</t>
  </si>
  <si>
    <t>Количество квартир</t>
  </si>
  <si>
    <t>Адрес</t>
  </si>
  <si>
    <t>Площадь жилых помещений, м2</t>
  </si>
  <si>
    <t>Необходимый объем откачки, м3</t>
  </si>
  <si>
    <t>ул.Толмачева д.4 (3 емкости)</t>
  </si>
  <si>
    <t>Утвержден</t>
  </si>
  <si>
    <t xml:space="preserve"> постановлением администрации</t>
  </si>
  <si>
    <t>ул.Ленина д.35 (2 емкости)</t>
  </si>
  <si>
    <t>ул.Щелканова д.136 (2 емкости)</t>
  </si>
  <si>
    <t xml:space="preserve">3. Стоимость работ по откачке  автомобилем КАМАЗ 1 м3 жидких бытовых отходов согласно калькуляции 191,8  руб. </t>
  </si>
  <si>
    <t>1 ёмкость (кв. 1,2,4,5)</t>
  </si>
  <si>
    <t>2 ёмкость (кв. 3,6,7,8)</t>
  </si>
  <si>
    <t>3 ёмкость (кв.8,11,12)</t>
  </si>
  <si>
    <t>1 ёмкость (кв. 1,2,3,4,5,6,7,8)</t>
  </si>
  <si>
    <t>2 ёмкость (кв.9,10,11,12,13,14,15,16)</t>
  </si>
  <si>
    <t>1 ёмкость (кв. 1,2,3,4,5,6)</t>
  </si>
  <si>
    <t>2 ёмкость (кв.7,8,9,10,11,12)</t>
  </si>
  <si>
    <t>ул.Виктора Романова д.65 (2 емкости)</t>
  </si>
  <si>
    <t>2. Необходимый объем откачки в соответствии с анализом вывозимого количества жидких бытовых отходов за 1 полугодие  2019 года- 1520 литров;</t>
  </si>
  <si>
    <t>5. Стоимость вывоза жидких бытовых отходов на 1 м2: (191,8/28831)*1520*105%=10,6 руб./м2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</si>
</sst>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%"/>
    <numFmt numFmtId="176" formatCode="0.000000"/>
    <numFmt numFmtId="177" formatCode="0.00000"/>
    <numFmt numFmtId="178" formatCode="[$-FC19]d\ mmmm\ yyyy\ &quot;г.&quot;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0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right"/>
    </xf>
    <xf numFmtId="0" fontId="23" fillId="24" borderId="11" xfId="0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2" fillId="0" borderId="0" xfId="0" applyFont="1" applyAlignment="1">
      <alignment horizontal="left" vertical="top" wrapText="1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E60" sqref="E60"/>
    </sheetView>
  </sheetViews>
  <sheetFormatPr defaultColWidth="9.00390625" defaultRowHeight="12.75"/>
  <cols>
    <col min="2" max="2" width="36.25390625" style="0" customWidth="1"/>
    <col min="3" max="3" width="17.75390625" style="0" customWidth="1"/>
    <col min="4" max="4" width="15.875" style="0" customWidth="1"/>
    <col min="5" max="5" width="14.00390625" style="0" customWidth="1"/>
    <col min="6" max="6" width="0" style="0" hidden="1" customWidth="1"/>
  </cols>
  <sheetData>
    <row r="1" spans="1:5" ht="17.25" customHeight="1">
      <c r="A1" s="27" t="s">
        <v>52</v>
      </c>
      <c r="B1" s="27"/>
      <c r="C1" s="27"/>
      <c r="D1" s="27"/>
      <c r="E1" s="27"/>
    </row>
    <row r="2" spans="1:5" ht="17.25" customHeight="1">
      <c r="A2" s="28"/>
      <c r="B2" s="28"/>
      <c r="C2" s="27" t="s">
        <v>53</v>
      </c>
      <c r="D2" s="27"/>
      <c r="E2" s="27"/>
    </row>
    <row r="3" spans="1:5" ht="17.25" customHeight="1">
      <c r="A3" s="28"/>
      <c r="B3" s="28"/>
      <c r="C3" s="27" t="s">
        <v>44</v>
      </c>
      <c r="D3" s="27"/>
      <c r="E3" s="27"/>
    </row>
    <row r="4" spans="1:5" ht="18.75">
      <c r="A4" s="5"/>
      <c r="B4" s="5"/>
      <c r="C4" s="27" t="s">
        <v>45</v>
      </c>
      <c r="D4" s="27"/>
      <c r="E4" s="27"/>
    </row>
    <row r="5" spans="1:5" ht="18.75">
      <c r="A5" s="29" t="s">
        <v>38</v>
      </c>
      <c r="B5" s="29"/>
      <c r="C5" s="29"/>
      <c r="D5" s="29"/>
      <c r="E5" s="29"/>
    </row>
    <row r="6" spans="1:5" ht="33" customHeight="1">
      <c r="A6" s="30" t="s">
        <v>46</v>
      </c>
      <c r="B6" s="30"/>
      <c r="C6" s="30"/>
      <c r="D6" s="30"/>
      <c r="E6" s="30"/>
    </row>
    <row r="7" spans="1:5" ht="32.25" customHeight="1">
      <c r="A7" s="21" t="s">
        <v>65</v>
      </c>
      <c r="B7" s="21"/>
      <c r="C7" s="21"/>
      <c r="D7" s="21"/>
      <c r="E7" s="21"/>
    </row>
    <row r="8" spans="1:5" ht="36.75" customHeight="1">
      <c r="A8" s="21" t="s">
        <v>56</v>
      </c>
      <c r="B8" s="21"/>
      <c r="C8" s="21"/>
      <c r="D8" s="21"/>
      <c r="E8" s="21"/>
    </row>
    <row r="9" spans="1:5" ht="21.75" customHeight="1">
      <c r="A9" s="21" t="s">
        <v>66</v>
      </c>
      <c r="B9" s="21"/>
      <c r="C9" s="21"/>
      <c r="D9" s="21"/>
      <c r="E9" s="21"/>
    </row>
    <row r="10" spans="1:6" ht="38.25">
      <c r="A10" s="14" t="s">
        <v>31</v>
      </c>
      <c r="B10" s="14" t="s">
        <v>48</v>
      </c>
      <c r="C10" s="14" t="s">
        <v>47</v>
      </c>
      <c r="D10" s="14" t="s">
        <v>49</v>
      </c>
      <c r="E10" s="14" t="s">
        <v>50</v>
      </c>
      <c r="F10" s="1" t="s">
        <v>36</v>
      </c>
    </row>
    <row r="11" spans="1:6" ht="12.75">
      <c r="A11" s="6">
        <v>1</v>
      </c>
      <c r="B11" s="7" t="s">
        <v>0</v>
      </c>
      <c r="C11" s="8">
        <v>12</v>
      </c>
      <c r="D11" s="9">
        <v>784.4</v>
      </c>
      <c r="E11" s="8">
        <v>50</v>
      </c>
      <c r="F11" s="2">
        <f>E11*((230.09+163.8)/2)/D11</f>
        <v>12.55</v>
      </c>
    </row>
    <row r="12" spans="1:6" ht="12.75">
      <c r="A12" s="6">
        <v>2</v>
      </c>
      <c r="B12" s="7" t="s">
        <v>1</v>
      </c>
      <c r="C12" s="8">
        <v>12</v>
      </c>
      <c r="D12" s="9">
        <v>543.5</v>
      </c>
      <c r="E12" s="8">
        <v>15</v>
      </c>
      <c r="F12" s="2">
        <f aca="true" t="shared" si="0" ref="F12:F59">E12*((230.09+163.8)/2)/D12</f>
        <v>5.44</v>
      </c>
    </row>
    <row r="13" spans="1:6" ht="12.75">
      <c r="A13" s="6">
        <v>3</v>
      </c>
      <c r="B13" s="7" t="s">
        <v>35</v>
      </c>
      <c r="C13" s="8">
        <v>12</v>
      </c>
      <c r="D13" s="9">
        <v>514.1</v>
      </c>
      <c r="E13" s="8">
        <v>10</v>
      </c>
      <c r="F13" s="2">
        <f t="shared" si="0"/>
        <v>3.83</v>
      </c>
    </row>
    <row r="14" spans="1:6" ht="12.75">
      <c r="A14" s="6">
        <v>4</v>
      </c>
      <c r="B14" s="7" t="s">
        <v>64</v>
      </c>
      <c r="C14" s="8">
        <v>12</v>
      </c>
      <c r="D14" s="9">
        <v>524.4</v>
      </c>
      <c r="E14" s="8">
        <v>30</v>
      </c>
      <c r="F14" s="2">
        <f t="shared" si="0"/>
        <v>11.27</v>
      </c>
    </row>
    <row r="15" spans="1:6" ht="12.75">
      <c r="A15" s="6"/>
      <c r="B15" s="9" t="s">
        <v>62</v>
      </c>
      <c r="C15" s="7"/>
      <c r="D15" s="7"/>
      <c r="E15" s="7">
        <v>10</v>
      </c>
      <c r="F15" s="2"/>
    </row>
    <row r="16" spans="1:6" ht="12.75">
      <c r="A16" s="6"/>
      <c r="B16" s="9" t="s">
        <v>63</v>
      </c>
      <c r="C16" s="7"/>
      <c r="D16" s="7"/>
      <c r="E16" s="7">
        <v>20</v>
      </c>
      <c r="F16" s="2"/>
    </row>
    <row r="17" spans="1:6" ht="12.75">
      <c r="A17" s="6">
        <v>5</v>
      </c>
      <c r="B17" s="7" t="s">
        <v>2</v>
      </c>
      <c r="C17" s="8">
        <v>8</v>
      </c>
      <c r="D17" s="9">
        <v>327.2</v>
      </c>
      <c r="E17" s="8">
        <v>5</v>
      </c>
      <c r="F17" s="2">
        <f t="shared" si="0"/>
        <v>3.01</v>
      </c>
    </row>
    <row r="18" spans="1:6" ht="12.75">
      <c r="A18" s="6">
        <v>6</v>
      </c>
      <c r="B18" s="7" t="s">
        <v>3</v>
      </c>
      <c r="C18" s="8">
        <v>12</v>
      </c>
      <c r="D18" s="9">
        <v>476.6</v>
      </c>
      <c r="E18" s="8">
        <v>40</v>
      </c>
      <c r="F18" s="2">
        <f t="shared" si="0"/>
        <v>16.53</v>
      </c>
    </row>
    <row r="19" spans="1:6" ht="12.75">
      <c r="A19" s="6">
        <v>7</v>
      </c>
      <c r="B19" s="7" t="s">
        <v>4</v>
      </c>
      <c r="C19" s="8">
        <v>16</v>
      </c>
      <c r="D19" s="9">
        <v>761.8</v>
      </c>
      <c r="E19" s="8">
        <v>60</v>
      </c>
      <c r="F19" s="2">
        <f t="shared" si="0"/>
        <v>15.51</v>
      </c>
    </row>
    <row r="20" spans="1:6" ht="12.75">
      <c r="A20" s="6">
        <v>8</v>
      </c>
      <c r="B20" s="7" t="s">
        <v>5</v>
      </c>
      <c r="C20" s="8">
        <v>16</v>
      </c>
      <c r="D20" s="9">
        <v>765.4</v>
      </c>
      <c r="E20" s="9">
        <v>5</v>
      </c>
      <c r="F20" s="2">
        <f t="shared" si="0"/>
        <v>1.29</v>
      </c>
    </row>
    <row r="21" spans="1:6" ht="12.75">
      <c r="A21" s="6">
        <v>9</v>
      </c>
      <c r="B21" s="7" t="s">
        <v>6</v>
      </c>
      <c r="C21" s="8">
        <v>21</v>
      </c>
      <c r="D21" s="9">
        <v>898.9</v>
      </c>
      <c r="E21" s="9">
        <v>90</v>
      </c>
      <c r="F21" s="2">
        <f t="shared" si="0"/>
        <v>19.72</v>
      </c>
    </row>
    <row r="22" spans="1:6" ht="12.75">
      <c r="A22" s="6">
        <v>10</v>
      </c>
      <c r="B22" s="10" t="s">
        <v>41</v>
      </c>
      <c r="C22" s="11">
        <v>8</v>
      </c>
      <c r="D22" s="11">
        <v>335.5</v>
      </c>
      <c r="E22" s="11">
        <v>10</v>
      </c>
      <c r="F22" s="2">
        <f t="shared" si="0"/>
        <v>5.87</v>
      </c>
    </row>
    <row r="23" spans="1:6" ht="12.75">
      <c r="A23" s="6">
        <v>11</v>
      </c>
      <c r="B23" s="7" t="s">
        <v>7</v>
      </c>
      <c r="C23" s="8">
        <v>16</v>
      </c>
      <c r="D23" s="9">
        <v>728.2</v>
      </c>
      <c r="E23" s="9">
        <v>40</v>
      </c>
      <c r="F23" s="2">
        <f t="shared" si="0"/>
        <v>10.82</v>
      </c>
    </row>
    <row r="24" spans="1:6" ht="12.75">
      <c r="A24" s="6">
        <v>12</v>
      </c>
      <c r="B24" s="7" t="s">
        <v>8</v>
      </c>
      <c r="C24" s="8">
        <v>12</v>
      </c>
      <c r="D24" s="9">
        <v>710.6</v>
      </c>
      <c r="E24" s="9">
        <v>60</v>
      </c>
      <c r="F24" s="2">
        <f t="shared" si="0"/>
        <v>16.63</v>
      </c>
    </row>
    <row r="25" spans="1:6" ht="12.75">
      <c r="A25" s="6">
        <v>13</v>
      </c>
      <c r="B25" s="7" t="s">
        <v>9</v>
      </c>
      <c r="C25" s="8">
        <v>12</v>
      </c>
      <c r="D25" s="9">
        <v>716</v>
      </c>
      <c r="E25" s="9">
        <v>40</v>
      </c>
      <c r="F25" s="2">
        <f t="shared" si="0"/>
        <v>11</v>
      </c>
    </row>
    <row r="26" spans="1:6" ht="12.75">
      <c r="A26" s="6">
        <v>14</v>
      </c>
      <c r="B26" s="7" t="s">
        <v>54</v>
      </c>
      <c r="C26" s="9">
        <v>12</v>
      </c>
      <c r="D26" s="9">
        <v>607.1</v>
      </c>
      <c r="E26" s="9">
        <v>10</v>
      </c>
      <c r="F26" s="2">
        <f t="shared" si="0"/>
        <v>3.24</v>
      </c>
    </row>
    <row r="27" spans="1:6" ht="12.75">
      <c r="A27" s="6">
        <v>15</v>
      </c>
      <c r="B27" s="7" t="s">
        <v>10</v>
      </c>
      <c r="C27" s="8">
        <v>16</v>
      </c>
      <c r="D27" s="9">
        <v>801.3</v>
      </c>
      <c r="E27" s="9">
        <v>30</v>
      </c>
      <c r="F27" s="2">
        <f t="shared" si="0"/>
        <v>7.37</v>
      </c>
    </row>
    <row r="28" spans="1:6" ht="12.75">
      <c r="A28" s="6">
        <v>16</v>
      </c>
      <c r="B28" s="7" t="s">
        <v>11</v>
      </c>
      <c r="C28" s="8">
        <v>7</v>
      </c>
      <c r="D28" s="9">
        <v>360.7</v>
      </c>
      <c r="E28" s="9">
        <v>10</v>
      </c>
      <c r="F28" s="2">
        <f t="shared" si="0"/>
        <v>5.46</v>
      </c>
    </row>
    <row r="29" spans="1:6" ht="12.75">
      <c r="A29" s="6">
        <v>17</v>
      </c>
      <c r="B29" s="7" t="s">
        <v>43</v>
      </c>
      <c r="C29" s="8">
        <v>16</v>
      </c>
      <c r="D29" s="9">
        <v>790.9</v>
      </c>
      <c r="E29" s="9">
        <v>40</v>
      </c>
      <c r="F29" s="2"/>
    </row>
    <row r="30" spans="1:6" ht="12.75">
      <c r="A30" s="6">
        <v>18</v>
      </c>
      <c r="B30" s="7" t="s">
        <v>12</v>
      </c>
      <c r="C30" s="8">
        <v>16</v>
      </c>
      <c r="D30" s="9">
        <v>816</v>
      </c>
      <c r="E30" s="9">
        <v>65</v>
      </c>
      <c r="F30" s="2">
        <f t="shared" si="0"/>
        <v>15.69</v>
      </c>
    </row>
    <row r="31" spans="1:6" ht="12.75">
      <c r="A31" s="6">
        <v>19</v>
      </c>
      <c r="B31" s="7" t="s">
        <v>13</v>
      </c>
      <c r="C31" s="8">
        <v>15</v>
      </c>
      <c r="D31" s="9">
        <v>724.9</v>
      </c>
      <c r="E31" s="9">
        <v>40</v>
      </c>
      <c r="F31" s="2">
        <f t="shared" si="0"/>
        <v>10.87</v>
      </c>
    </row>
    <row r="32" spans="1:6" ht="12.75">
      <c r="A32" s="6">
        <v>20</v>
      </c>
      <c r="B32" s="7" t="s">
        <v>14</v>
      </c>
      <c r="C32" s="8">
        <v>12</v>
      </c>
      <c r="D32" s="9">
        <v>715.8</v>
      </c>
      <c r="E32" s="9">
        <v>20</v>
      </c>
      <c r="F32" s="2">
        <f t="shared" si="0"/>
        <v>5.5</v>
      </c>
    </row>
    <row r="33" spans="1:6" ht="12.75">
      <c r="A33" s="6">
        <v>21</v>
      </c>
      <c r="B33" s="7" t="s">
        <v>15</v>
      </c>
      <c r="C33" s="8">
        <v>16</v>
      </c>
      <c r="D33" s="9">
        <v>785.1</v>
      </c>
      <c r="E33" s="9">
        <v>5</v>
      </c>
      <c r="F33" s="2">
        <f t="shared" si="0"/>
        <v>1.25</v>
      </c>
    </row>
    <row r="34" spans="1:6" ht="12.75">
      <c r="A34" s="6">
        <v>22</v>
      </c>
      <c r="B34" s="7" t="s">
        <v>16</v>
      </c>
      <c r="C34" s="8">
        <v>24</v>
      </c>
      <c r="D34" s="9">
        <v>1107.8</v>
      </c>
      <c r="E34" s="9">
        <v>90</v>
      </c>
      <c r="F34" s="2">
        <f t="shared" si="0"/>
        <v>16</v>
      </c>
    </row>
    <row r="35" spans="1:6" ht="12.75">
      <c r="A35" s="6">
        <v>23</v>
      </c>
      <c r="B35" s="7" t="s">
        <v>30</v>
      </c>
      <c r="C35" s="8">
        <v>8</v>
      </c>
      <c r="D35" s="9">
        <v>243.2</v>
      </c>
      <c r="E35" s="9">
        <v>5</v>
      </c>
      <c r="F35" s="2">
        <f t="shared" si="0"/>
        <v>4.05</v>
      </c>
    </row>
    <row r="36" spans="1:6" ht="12.75">
      <c r="A36" s="6">
        <v>24</v>
      </c>
      <c r="B36" s="7" t="s">
        <v>29</v>
      </c>
      <c r="C36" s="8">
        <v>12</v>
      </c>
      <c r="D36" s="9">
        <v>314.2</v>
      </c>
      <c r="E36" s="9">
        <v>10</v>
      </c>
      <c r="F36" s="2">
        <f t="shared" si="0"/>
        <v>6.27</v>
      </c>
    </row>
    <row r="37" spans="1:6" ht="12.75">
      <c r="A37" s="6">
        <v>25</v>
      </c>
      <c r="B37" s="7" t="s">
        <v>17</v>
      </c>
      <c r="C37" s="8">
        <v>16</v>
      </c>
      <c r="D37" s="9">
        <v>861.54</v>
      </c>
      <c r="E37" s="9">
        <v>60</v>
      </c>
      <c r="F37" s="2">
        <f t="shared" si="0"/>
        <v>13.72</v>
      </c>
    </row>
    <row r="38" spans="1:6" ht="12.75">
      <c r="A38" s="6">
        <v>26</v>
      </c>
      <c r="B38" s="7" t="s">
        <v>18</v>
      </c>
      <c r="C38" s="8">
        <v>16</v>
      </c>
      <c r="D38" s="9">
        <v>831.8</v>
      </c>
      <c r="E38" s="9">
        <v>50</v>
      </c>
      <c r="F38" s="2">
        <f t="shared" si="0"/>
        <v>11.84</v>
      </c>
    </row>
    <row r="39" spans="1:6" ht="12.75">
      <c r="A39" s="6">
        <v>27</v>
      </c>
      <c r="B39" s="7" t="s">
        <v>51</v>
      </c>
      <c r="C39" s="8">
        <v>12</v>
      </c>
      <c r="D39" s="9">
        <v>439.8</v>
      </c>
      <c r="E39" s="9">
        <v>20</v>
      </c>
      <c r="F39" s="2">
        <f t="shared" si="0"/>
        <v>8.96</v>
      </c>
    </row>
    <row r="40" spans="1:6" ht="12.75">
      <c r="A40" s="6"/>
      <c r="B40" s="9" t="s">
        <v>57</v>
      </c>
      <c r="C40" s="8"/>
      <c r="D40" s="9"/>
      <c r="E40" s="7">
        <v>10</v>
      </c>
      <c r="F40" s="2"/>
    </row>
    <row r="41" spans="1:6" ht="12.75">
      <c r="A41" s="6"/>
      <c r="B41" s="9" t="s">
        <v>58</v>
      </c>
      <c r="C41" s="8"/>
      <c r="D41" s="9"/>
      <c r="E41" s="7">
        <v>5</v>
      </c>
      <c r="F41" s="2"/>
    </row>
    <row r="42" spans="1:6" ht="12.75">
      <c r="A42" s="6"/>
      <c r="B42" s="9" t="s">
        <v>59</v>
      </c>
      <c r="C42" s="8"/>
      <c r="D42" s="9"/>
      <c r="E42" s="7">
        <v>5</v>
      </c>
      <c r="F42" s="2"/>
    </row>
    <row r="43" spans="1:6" ht="12.75">
      <c r="A43" s="6">
        <v>28</v>
      </c>
      <c r="B43" s="7" t="s">
        <v>19</v>
      </c>
      <c r="C43" s="8">
        <v>24</v>
      </c>
      <c r="D43" s="8">
        <v>2040.2</v>
      </c>
      <c r="E43" s="9">
        <v>75</v>
      </c>
      <c r="F43" s="2">
        <f t="shared" si="0"/>
        <v>7.24</v>
      </c>
    </row>
    <row r="44" spans="1:6" ht="12.75">
      <c r="A44" s="6">
        <v>29</v>
      </c>
      <c r="B44" s="7" t="s">
        <v>20</v>
      </c>
      <c r="C44" s="8">
        <v>6</v>
      </c>
      <c r="D44" s="8">
        <v>361.7</v>
      </c>
      <c r="E44" s="9">
        <v>5</v>
      </c>
      <c r="F44" s="2">
        <f t="shared" si="0"/>
        <v>2.72</v>
      </c>
    </row>
    <row r="45" spans="1:6" ht="12.75">
      <c r="A45" s="6">
        <v>30</v>
      </c>
      <c r="B45" s="7" t="s">
        <v>22</v>
      </c>
      <c r="C45" s="8">
        <v>16</v>
      </c>
      <c r="D45" s="8">
        <v>721.2</v>
      </c>
      <c r="E45" s="9">
        <v>90</v>
      </c>
      <c r="F45" s="2">
        <f t="shared" si="0"/>
        <v>24.58</v>
      </c>
    </row>
    <row r="46" spans="1:6" ht="12.75">
      <c r="A46" s="6">
        <v>31</v>
      </c>
      <c r="B46" s="7" t="s">
        <v>40</v>
      </c>
      <c r="C46" s="8">
        <v>30</v>
      </c>
      <c r="D46" s="8">
        <v>1136.76</v>
      </c>
      <c r="E46" s="9">
        <v>60</v>
      </c>
      <c r="F46" s="2">
        <f t="shared" si="0"/>
        <v>10.4</v>
      </c>
    </row>
    <row r="47" spans="1:6" ht="12.75">
      <c r="A47" s="6">
        <v>32</v>
      </c>
      <c r="B47" s="7" t="s">
        <v>32</v>
      </c>
      <c r="C47" s="8">
        <v>12</v>
      </c>
      <c r="D47" s="16"/>
      <c r="E47" s="15">
        <v>30</v>
      </c>
      <c r="F47" s="22" t="e">
        <f t="shared" si="0"/>
        <v>#DIV/0!</v>
      </c>
    </row>
    <row r="48" spans="1:6" ht="12.75">
      <c r="A48" s="6">
        <v>33</v>
      </c>
      <c r="B48" s="7" t="s">
        <v>33</v>
      </c>
      <c r="C48" s="8">
        <v>12</v>
      </c>
      <c r="D48" s="16">
        <v>839.2</v>
      </c>
      <c r="E48" s="15">
        <v>10</v>
      </c>
      <c r="F48" s="23"/>
    </row>
    <row r="49" spans="1:6" ht="12.75">
      <c r="A49" s="6">
        <v>34</v>
      </c>
      <c r="B49" s="7" t="s">
        <v>28</v>
      </c>
      <c r="C49" s="8">
        <v>12</v>
      </c>
      <c r="D49" s="8">
        <v>441.9</v>
      </c>
      <c r="E49" s="9">
        <v>20</v>
      </c>
      <c r="F49" s="2">
        <f t="shared" si="0"/>
        <v>8.91</v>
      </c>
    </row>
    <row r="50" spans="1:8" ht="12.75">
      <c r="A50" s="6">
        <v>35</v>
      </c>
      <c r="B50" s="7" t="s">
        <v>21</v>
      </c>
      <c r="C50" s="8">
        <v>16</v>
      </c>
      <c r="D50" s="8">
        <v>790.1</v>
      </c>
      <c r="E50" s="9">
        <v>45</v>
      </c>
      <c r="F50" s="17">
        <f t="shared" si="0"/>
        <v>11.22</v>
      </c>
      <c r="G50" s="19"/>
      <c r="H50" s="20"/>
    </row>
    <row r="51" spans="1:6" ht="12.75">
      <c r="A51" s="6">
        <v>36</v>
      </c>
      <c r="B51" s="7" t="s">
        <v>23</v>
      </c>
      <c r="C51" s="8">
        <v>12</v>
      </c>
      <c r="D51" s="8">
        <v>752.4</v>
      </c>
      <c r="E51" s="9">
        <v>10</v>
      </c>
      <c r="F51" s="2">
        <f t="shared" si="0"/>
        <v>2.62</v>
      </c>
    </row>
    <row r="52" spans="1:6" ht="12.75">
      <c r="A52" s="6">
        <v>37</v>
      </c>
      <c r="B52" s="7" t="s">
        <v>25</v>
      </c>
      <c r="C52" s="8">
        <v>16</v>
      </c>
      <c r="D52" s="8">
        <v>790.3</v>
      </c>
      <c r="E52" s="9">
        <v>90</v>
      </c>
      <c r="F52" s="2">
        <f t="shared" si="0"/>
        <v>22.43</v>
      </c>
    </row>
    <row r="53" spans="1:6" ht="12.75">
      <c r="A53" s="6">
        <v>38</v>
      </c>
      <c r="B53" s="10" t="s">
        <v>26</v>
      </c>
      <c r="C53" s="11">
        <v>8</v>
      </c>
      <c r="D53" s="11">
        <v>361.1</v>
      </c>
      <c r="E53" s="9">
        <v>5</v>
      </c>
      <c r="F53" s="2">
        <f t="shared" si="0"/>
        <v>2.73</v>
      </c>
    </row>
    <row r="54" spans="1:6" ht="12.75">
      <c r="A54" s="6">
        <v>39</v>
      </c>
      <c r="B54" s="7" t="s">
        <v>24</v>
      </c>
      <c r="C54" s="8">
        <v>8</v>
      </c>
      <c r="D54" s="8">
        <v>363.1</v>
      </c>
      <c r="E54" s="9">
        <v>5</v>
      </c>
      <c r="F54" s="2">
        <f t="shared" si="0"/>
        <v>2.71</v>
      </c>
    </row>
    <row r="55" spans="1:8" ht="12.75">
      <c r="A55" s="6">
        <v>40</v>
      </c>
      <c r="B55" s="7" t="s">
        <v>55</v>
      </c>
      <c r="C55" s="8">
        <v>16</v>
      </c>
      <c r="D55" s="8">
        <v>795.3</v>
      </c>
      <c r="E55" s="9">
        <v>30</v>
      </c>
      <c r="F55" s="17">
        <f t="shared" si="0"/>
        <v>7.43</v>
      </c>
      <c r="G55" s="19"/>
      <c r="H55" s="20"/>
    </row>
    <row r="56" spans="1:7" ht="12.75">
      <c r="A56" s="6"/>
      <c r="B56" s="9" t="s">
        <v>60</v>
      </c>
      <c r="C56" s="8"/>
      <c r="D56" s="8"/>
      <c r="E56" s="7">
        <v>5</v>
      </c>
      <c r="F56" s="17"/>
      <c r="G56" s="18"/>
    </row>
    <row r="57" spans="1:7" ht="12.75">
      <c r="A57" s="6"/>
      <c r="B57" s="9" t="s">
        <v>61</v>
      </c>
      <c r="C57" s="8"/>
      <c r="D57" s="8"/>
      <c r="E57" s="7">
        <v>25</v>
      </c>
      <c r="F57" s="17"/>
      <c r="G57" s="18"/>
    </row>
    <row r="58" spans="1:6" ht="12.75">
      <c r="A58" s="6">
        <v>41</v>
      </c>
      <c r="B58" s="7" t="s">
        <v>27</v>
      </c>
      <c r="C58" s="8">
        <v>16</v>
      </c>
      <c r="D58" s="8">
        <v>790.3</v>
      </c>
      <c r="E58" s="8">
        <v>130</v>
      </c>
      <c r="F58" s="2">
        <f t="shared" si="0"/>
        <v>32.4</v>
      </c>
    </row>
    <row r="59" spans="1:6" ht="12.75">
      <c r="A59" s="6">
        <v>42</v>
      </c>
      <c r="B59" s="12" t="s">
        <v>42</v>
      </c>
      <c r="C59" s="11">
        <v>24</v>
      </c>
      <c r="D59" s="11">
        <v>1160.7</v>
      </c>
      <c r="E59" s="11">
        <v>5</v>
      </c>
      <c r="F59" s="4">
        <f t="shared" si="0"/>
        <v>0.85</v>
      </c>
    </row>
    <row r="60" spans="1:5" ht="12.75">
      <c r="A60" s="25" t="s">
        <v>34</v>
      </c>
      <c r="B60" s="26"/>
      <c r="C60" s="8">
        <f>SUM(C11:C59)</f>
        <v>595</v>
      </c>
      <c r="D60" s="13">
        <f>SUM(D11:D59)</f>
        <v>28831</v>
      </c>
      <c r="E60" s="13">
        <f>E11+E12+E13+E14+E17+E18+E19+E20+E21+E22+E23+E24+E25+E26+E27+E28+E29+E30+E31+E32+E33+E34+E35+E36+E37+E38+E39+E43+E44+E45+E46+E47+E48+E49+E50+E51+E52+E53+E54+E55+E58+E59</f>
        <v>1520</v>
      </c>
    </row>
    <row r="61" spans="1:6" ht="27.75" customHeight="1" hidden="1">
      <c r="A61" s="24" t="s">
        <v>39</v>
      </c>
      <c r="B61" s="24"/>
      <c r="C61" s="24"/>
      <c r="D61" s="24"/>
      <c r="E61" s="24"/>
      <c r="F61" s="24"/>
    </row>
    <row r="62" ht="12.75" hidden="1"/>
    <row r="63" spans="1:6" ht="12.75" hidden="1">
      <c r="A63" s="24" t="s">
        <v>37</v>
      </c>
      <c r="B63" s="24"/>
      <c r="C63" s="24"/>
      <c r="D63" s="24"/>
      <c r="E63" s="24"/>
      <c r="F63" s="3"/>
    </row>
  </sheetData>
  <sheetProtection/>
  <mergeCells count="15">
    <mergeCell ref="C4:E4"/>
    <mergeCell ref="A6:E6"/>
    <mergeCell ref="A3:B3"/>
    <mergeCell ref="C2:E2"/>
    <mergeCell ref="C3:E3"/>
    <mergeCell ref="A9:E9"/>
    <mergeCell ref="F47:F48"/>
    <mergeCell ref="A61:F61"/>
    <mergeCell ref="A63:E63"/>
    <mergeCell ref="A60:B60"/>
    <mergeCell ref="A1:E1"/>
    <mergeCell ref="A2:B2"/>
    <mergeCell ref="A7:E7"/>
    <mergeCell ref="A8:E8"/>
    <mergeCell ref="A5:E5"/>
  </mergeCells>
  <printOptions/>
  <pageMargins left="0.36" right="0.21" top="0.48" bottom="0.38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2019-07-26T07:52:31Z</cp:lastPrinted>
  <dcterms:created xsi:type="dcterms:W3CDTF">2009-11-23T03:47:28Z</dcterms:created>
  <dcterms:modified xsi:type="dcterms:W3CDTF">2019-07-29T08:19:20Z</dcterms:modified>
  <cp:category/>
  <cp:version/>
  <cp:contentType/>
  <cp:contentStatus/>
</cp:coreProperties>
</file>