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11910" activeTab="1"/>
  </bookViews>
  <sheets>
    <sheet name="Приложение № 1" sheetId="1" r:id="rId1"/>
    <sheet name="Приложение № 2" sheetId="2" r:id="rId2"/>
  </sheets>
  <calcPr calcId="124519"/>
</workbook>
</file>

<file path=xl/calcChain.xml><?xml version="1.0" encoding="utf-8"?>
<calcChain xmlns="http://schemas.openxmlformats.org/spreadsheetml/2006/main">
  <c r="D18" i="2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C18"/>
  <c r="I29" i="1"/>
  <c r="J29"/>
  <c r="K29"/>
  <c r="L29"/>
  <c r="L13" s="1"/>
  <c r="M29"/>
  <c r="N29"/>
  <c r="O29"/>
  <c r="H29"/>
  <c r="D13" i="2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C13"/>
  <c r="I13" i="1"/>
  <c r="K13"/>
  <c r="M13"/>
  <c r="N13"/>
  <c r="H13"/>
  <c r="N24"/>
  <c r="O24"/>
  <c r="O12" s="1"/>
  <c r="M24"/>
  <c r="M12" s="1"/>
  <c r="I24"/>
  <c r="I12" s="1"/>
  <c r="J24"/>
  <c r="J12" s="1"/>
  <c r="K24"/>
  <c r="L24"/>
  <c r="L12" s="1"/>
  <c r="H24"/>
  <c r="H12" s="1"/>
  <c r="O11"/>
  <c r="N11"/>
  <c r="M11"/>
  <c r="L11"/>
  <c r="K11"/>
  <c r="J11"/>
  <c r="I11"/>
  <c r="H11"/>
  <c r="O13"/>
  <c r="J13"/>
  <c r="N12"/>
  <c r="K12"/>
  <c r="C9" i="2" l="1"/>
  <c r="G9"/>
  <c r="D9"/>
  <c r="H30" i="1"/>
  <c r="H10" s="1"/>
  <c r="J30"/>
  <c r="J10" s="1"/>
  <c r="L30"/>
  <c r="L10" s="1"/>
  <c r="N30"/>
  <c r="N10" s="1"/>
  <c r="I30"/>
  <c r="I10" s="1"/>
  <c r="K30"/>
  <c r="K10" s="1"/>
  <c r="M30"/>
  <c r="M10" s="1"/>
  <c r="O30"/>
  <c r="O10" s="1"/>
</calcChain>
</file>

<file path=xl/sharedStrings.xml><?xml version="1.0" encoding="utf-8"?>
<sst xmlns="http://schemas.openxmlformats.org/spreadsheetml/2006/main" count="231" uniqueCount="114">
  <si>
    <t>ПЕРЕЧЕНЬ
многоквартирных домов, подлежащих капитальному ремонту в рамках Краткосрочного плана реализации
региональной программы капитального ремонта общего имущества в многоквартирных домах Свердловской области на
 2018-2020 годы  на территории МО Сосьвинский городской округ</t>
  </si>
  <si>
    <t>№ п/п</t>
  </si>
  <si>
    <t>Адрес многоквартирного дома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</si>
  <si>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</si>
  <si>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</si>
  <si>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</si>
  <si>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</si>
  <si>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</si>
  <si>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</si>
  <si>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</si>
  <si>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</si>
  <si>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</si>
  <si>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</si>
  <si>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</si>
  <si>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</si>
  <si>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</si>
  <si>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</si>
  <si>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</t>
  </si>
  <si>
    <t>В том числе жилых помещений, находящихся в собственности граждан</t>
  </si>
  <si>
    <t>Нежилых помещений</t>
  </si>
  <si>
    <t>Жилых помещений</t>
  </si>
  <si>
    <t>кв.м</t>
  </si>
  <si>
    <t>чел.</t>
  </si>
  <si>
    <t>руб.</t>
  </si>
  <si>
    <t>руб./кв.м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</si>
  <si>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</si>
  <si>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</si>
  <si>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</si>
  <si>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</si>
  <si>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</si>
  <si>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</si>
  <si>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</si>
  <si>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</si>
  <si>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</si>
  <si>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</si>
  <si>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</si>
  <si>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</si>
  <si>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</si>
  <si>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</si>
  <si>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</si>
  <si>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</si>
  <si>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</si>
  <si>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Сосьвинский городской округ</t>
  </si>
  <si>
    <t>2018 г.</t>
  </si>
  <si>
    <t>Серовский р-н, Сосьвинский городской округ, р.п. Сосьва, ул. Гирева, д. 4</t>
  </si>
  <si>
    <t>1941</t>
  </si>
  <si>
    <t>1972</t>
  </si>
  <si>
    <t>Бревно (брус)</t>
  </si>
  <si>
    <t>2018</t>
  </si>
  <si>
    <t>Серовский р-н, Сосьвинский городской округ, р.п. Сосьва, ул. Ленина, д. 17</t>
  </si>
  <si>
    <t>1950</t>
  </si>
  <si>
    <t>1975</t>
  </si>
  <si>
    <t>Итого за 2018</t>
  </si>
  <si>
    <t>-</t>
  </si>
  <si>
    <t>2019 г.</t>
  </si>
  <si>
    <t>Серовский р-н, Сосьвинский городской округ, п. Восточный, ул. Береговая, д. 1</t>
  </si>
  <si>
    <t>1960</t>
  </si>
  <si>
    <t>Кирпичные</t>
  </si>
  <si>
    <t>2019</t>
  </si>
  <si>
    <t>Серовский р-н, Сосьвинский городской округ, п. Восточный, ул. Береговая, д. 7</t>
  </si>
  <si>
    <t>Итого за 2019</t>
  </si>
  <si>
    <t>2020 г.</t>
  </si>
  <si>
    <t>Комбинированные</t>
  </si>
  <si>
    <t>2020</t>
  </si>
  <si>
    <t>1963</t>
  </si>
  <si>
    <t>Каменные</t>
  </si>
  <si>
    <t>Серовский р-н, Сосьвинский городской округ, п. Восточный, ул. Коммунаров, д. 3</t>
  </si>
  <si>
    <t>Серовский р-н, Сосьвинский городской округ, п. Восточный, ул. Овражная, д. 2</t>
  </si>
  <si>
    <t>Серовский р-н, Сосьвинский городской округ, п. Восточный, ул. Школьная, д. 5</t>
  </si>
  <si>
    <t>1974</t>
  </si>
  <si>
    <t>Серовский р-н, Сосьвинский городской округ, п. Восточный, ул. Пушкина, д. 1А</t>
  </si>
  <si>
    <t>1976</t>
  </si>
  <si>
    <t>Панельные</t>
  </si>
  <si>
    <t>Серовский р-н, Сосьвинский городской округ, п. Восточный, ул. Центральная, д. 2</t>
  </si>
  <si>
    <t>1991</t>
  </si>
  <si>
    <t>Итого за 2020</t>
  </si>
  <si>
    <t>Итого по муниципальному образованию Сосьвинский городской округ</t>
  </si>
  <si>
    <t>ПЕРЕЧЕНЬ
 видов услуг и (или) работ по капитальному ремонту общего имущества многоквартирных домов и их стоимости в рамках краткосрочного плана реализации
Региональной программы капитального ремонта общего имущества в многоквартирных домах Свердловской области на
 2018-2020 годы  на территории МО Сосьвинский городской округ</t>
  </si>
  <si>
    <t>Общая стоимость капитального ремонта</t>
  </si>
  <si>
    <t>Виды ремонта, предусмотренные ч. 1 ст. 17 Закона</t>
  </si>
  <si>
    <t>Виды ремонта, предусмотренные ч. 2 ст. 17 Закона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</si>
  <si>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</si>
  <si>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</si>
  <si>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</si>
  <si>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</si>
  <si>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</si>
  <si>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</si>
  <si>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</si>
  <si>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Переустройство невентилируемой крыши на вентилируемую крышу, устройство выходов на кровлю</t>
  </si>
  <si>
    <t>Усиление чердачных перекрытий многоквартирного дома</t>
  </si>
  <si>
    <t>Ремонт внутридомовых систем пожарной автоматики и противодымной защиты, внутреннего противопожарного водопровода</t>
  </si>
  <si>
    <t>Установка узлов управления и регулирования потребления тепловой энергии в системе теплоснабжения и горячего водоснабжения в случае перевода лица, указанного в подпункте 2 или 3 части первой пункта 5 статьи 7 настоящего Закона, на систему горячего водоснабжения, при которой горячее водоснабжение осуществляется путем нагрева воды с использованием индивидуального теплового пункта без отбора горячей воды из тепловой сети</t>
  </si>
  <si>
    <t>Усиление ограждающих несущих конструкций многоквартирного дома</t>
  </si>
  <si>
    <t>Разработка проектной документации на проведение капитального ремонта</t>
  </si>
  <si>
    <t>Экспертиза проектной документации на проведение капитального ремонта</t>
  </si>
  <si>
    <t>Строительный контроль</t>
  </si>
  <si>
    <t>ед.</t>
  </si>
  <si>
    <t>кв.м.</t>
  </si>
  <si>
    <t>куб.м.</t>
  </si>
  <si>
    <t>18</t>
  </si>
  <si>
    <t>19</t>
  </si>
  <si>
    <t>20</t>
  </si>
  <si>
    <t>21</t>
  </si>
  <si>
    <t>22</t>
  </si>
  <si>
    <t>23</t>
  </si>
  <si>
    <t>Итого за 2018 год</t>
  </si>
  <si>
    <t>Итого за 2019 год</t>
  </si>
  <si>
    <t>Итого за 2020 год</t>
  </si>
  <si>
    <t>Приложение № 1
                                                                                                                                             к постановлению администрации Сосьвинского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__________________ №______________</t>
  </si>
  <si>
    <t>Приложение № 2
                                                                                                                                             к постановлению администрации                    Сосьвинского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__________________ №______________</t>
  </si>
  <si>
    <t>Итого по Сосьвинскому городскому округу</t>
  </si>
  <si>
    <t>Итого по Сосьвинскому городскому округу 2018 г.</t>
  </si>
  <si>
    <t>Итого по Сосьвинскому городскому округу 2019 г.</t>
  </si>
  <si>
    <t>Итого по Сосьвинскому городскому округу 2020 г.</t>
  </si>
</sst>
</file>

<file path=xl/styles.xml><?xml version="1.0" encoding="utf-8"?>
<styleSheet xmlns="http://schemas.openxmlformats.org/spreadsheetml/2006/main">
  <fonts count="21">
    <font>
      <sz val="10"/>
      <name val="Times New Roman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2">
    <xf numFmtId="0" fontId="0" fillId="0" borderId="0" applyNumberFormat="0" applyBorder="0" applyProtection="0">
      <alignment horizontal="left" vertical="center" wrapText="1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>
      <alignment horizontal="left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vertical="center" wrapText="1"/>
    </xf>
    <xf numFmtId="0" fontId="20" fillId="0" borderId="0" xfId="0" applyFont="1">
      <alignment horizontal="left" vertical="center" wrapText="1"/>
    </xf>
    <xf numFmtId="0" fontId="0" fillId="0" borderId="0" xfId="0" applyFill="1">
      <alignment horizontal="left" vertical="center" wrapText="1"/>
    </xf>
    <xf numFmtId="4" fontId="20" fillId="0" borderId="10" xfId="0" applyNumberFormat="1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left" vertical="top" wrapText="1"/>
    </xf>
    <xf numFmtId="4" fontId="0" fillId="33" borderId="10" xfId="0" applyNumberFormat="1" applyFont="1" applyFill="1" applyBorder="1" applyAlignment="1">
      <alignment horizontal="center" vertical="top" wrapText="1"/>
    </xf>
    <xf numFmtId="0" fontId="0" fillId="33" borderId="0" xfId="0" applyFill="1">
      <alignment horizontal="left" vertical="center" wrapText="1"/>
    </xf>
    <xf numFmtId="0" fontId="19" fillId="0" borderId="0" xfId="0" applyFont="1" applyFill="1" applyAlignment="1">
      <alignment horizontal="right" vertical="center" wrapText="1"/>
    </xf>
    <xf numFmtId="0" fontId="18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textRotation="90" wrapText="1"/>
    </xf>
    <xf numFmtId="0" fontId="0" fillId="0" borderId="13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16" xfId="0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left" vertical="top" wrapText="1"/>
    </xf>
    <xf numFmtId="0" fontId="20" fillId="0" borderId="15" xfId="0" applyFont="1" applyFill="1" applyBorder="1" applyAlignment="1">
      <alignment horizontal="left" vertical="top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30"/>
  <sheetViews>
    <sheetView topLeftCell="A10" workbookViewId="0">
      <selection activeCell="E26" sqref="E26"/>
    </sheetView>
  </sheetViews>
  <sheetFormatPr defaultRowHeight="12.75"/>
  <cols>
    <col min="1" max="1" width="11.1640625" customWidth="1"/>
    <col min="2" max="2" width="44.5" customWidth="1"/>
    <col min="3" max="4" width="11.1640625" customWidth="1"/>
    <col min="5" max="5" width="16.6640625" customWidth="1"/>
    <col min="6" max="7" width="8.83203125" customWidth="1"/>
    <col min="8" max="12" width="16.6640625" customWidth="1"/>
    <col min="13" max="13" width="22.1640625" customWidth="1"/>
    <col min="14" max="16" width="16.6640625" customWidth="1"/>
    <col min="17" max="17" width="11.1640625" customWidth="1"/>
  </cols>
  <sheetData>
    <row r="3" spans="1:25" ht="71.2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16" t="s">
        <v>108</v>
      </c>
      <c r="P3" s="16"/>
      <c r="Q3" s="16"/>
      <c r="R3" s="7"/>
      <c r="S3" s="7"/>
      <c r="T3" s="7"/>
      <c r="U3" s="7"/>
      <c r="V3" s="7"/>
      <c r="W3" s="7"/>
      <c r="X3" s="7"/>
      <c r="Y3" s="7"/>
    </row>
    <row r="4" spans="1:25" ht="65.099999999999994" customHeight="1">
      <c r="A4" s="17" t="s">
        <v>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25">
      <c r="A5" s="18" t="s">
        <v>1</v>
      </c>
      <c r="B5" s="18" t="s">
        <v>2</v>
      </c>
      <c r="C5" s="21" t="s">
        <v>3</v>
      </c>
      <c r="D5" s="22"/>
      <c r="E5" s="23" t="s">
        <v>4</v>
      </c>
      <c r="F5" s="23" t="s">
        <v>5</v>
      </c>
      <c r="G5" s="23" t="s">
        <v>6</v>
      </c>
      <c r="H5" s="23" t="s">
        <v>7</v>
      </c>
      <c r="I5" s="21" t="s">
        <v>8</v>
      </c>
      <c r="J5" s="26"/>
      <c r="K5" s="26"/>
      <c r="L5" s="22"/>
      <c r="M5" s="23" t="s">
        <v>9</v>
      </c>
      <c r="N5" s="23" t="s">
        <v>10</v>
      </c>
      <c r="O5" s="23" t="s">
        <v>11</v>
      </c>
      <c r="P5" s="23" t="s">
        <v>12</v>
      </c>
      <c r="Q5" s="23" t="s">
        <v>13</v>
      </c>
    </row>
    <row r="6" spans="1:25">
      <c r="A6" s="19"/>
      <c r="B6" s="19"/>
      <c r="C6" s="23" t="s">
        <v>14</v>
      </c>
      <c r="D6" s="23" t="s">
        <v>15</v>
      </c>
      <c r="E6" s="24"/>
      <c r="F6" s="24"/>
      <c r="G6" s="24"/>
      <c r="H6" s="24"/>
      <c r="I6" s="23" t="s">
        <v>16</v>
      </c>
      <c r="J6" s="21" t="s">
        <v>17</v>
      </c>
      <c r="K6" s="22"/>
      <c r="L6" s="23" t="s">
        <v>18</v>
      </c>
      <c r="M6" s="24"/>
      <c r="N6" s="24"/>
      <c r="O6" s="24"/>
      <c r="P6" s="24"/>
      <c r="Q6" s="24"/>
    </row>
    <row r="7" spans="1:25" ht="99.95" customHeight="1">
      <c r="A7" s="19"/>
      <c r="B7" s="19"/>
      <c r="C7" s="24"/>
      <c r="D7" s="24"/>
      <c r="E7" s="24"/>
      <c r="F7" s="24"/>
      <c r="G7" s="24"/>
      <c r="H7" s="25"/>
      <c r="I7" s="25"/>
      <c r="J7" s="2" t="s">
        <v>19</v>
      </c>
      <c r="K7" s="2" t="s">
        <v>20</v>
      </c>
      <c r="L7" s="25"/>
      <c r="M7" s="25"/>
      <c r="N7" s="25"/>
      <c r="O7" s="25"/>
      <c r="P7" s="25"/>
      <c r="Q7" s="24"/>
    </row>
    <row r="8" spans="1:25">
      <c r="A8" s="20"/>
      <c r="B8" s="20"/>
      <c r="C8" s="25"/>
      <c r="D8" s="25"/>
      <c r="E8" s="25"/>
      <c r="F8" s="25"/>
      <c r="G8" s="25"/>
      <c r="H8" s="3" t="s">
        <v>21</v>
      </c>
      <c r="I8" s="3" t="s">
        <v>21</v>
      </c>
      <c r="J8" s="3" t="s">
        <v>21</v>
      </c>
      <c r="K8" s="3" t="s">
        <v>21</v>
      </c>
      <c r="L8" s="3" t="s">
        <v>21</v>
      </c>
      <c r="M8" s="3" t="s">
        <v>22</v>
      </c>
      <c r="N8" s="3" t="s">
        <v>23</v>
      </c>
      <c r="O8" s="3" t="s">
        <v>24</v>
      </c>
      <c r="P8" s="3" t="s">
        <v>24</v>
      </c>
      <c r="Q8" s="25"/>
    </row>
    <row r="9" spans="1:25">
      <c r="A9" s="3" t="s">
        <v>25</v>
      </c>
      <c r="B9" s="3" t="s">
        <v>26</v>
      </c>
      <c r="C9" s="3" t="s">
        <v>27</v>
      </c>
      <c r="D9" s="3" t="s">
        <v>28</v>
      </c>
      <c r="E9" s="3" t="s">
        <v>29</v>
      </c>
      <c r="F9" s="3" t="s">
        <v>30</v>
      </c>
      <c r="G9" s="3" t="s">
        <v>31</v>
      </c>
      <c r="H9" s="3" t="s">
        <v>32</v>
      </c>
      <c r="I9" s="3" t="s">
        <v>33</v>
      </c>
      <c r="J9" s="3" t="s">
        <v>34</v>
      </c>
      <c r="K9" s="3" t="s">
        <v>35</v>
      </c>
      <c r="L9" s="3" t="s">
        <v>36</v>
      </c>
      <c r="M9" s="3" t="s">
        <v>37</v>
      </c>
      <c r="N9" s="3" t="s">
        <v>38</v>
      </c>
      <c r="O9" s="3" t="s">
        <v>39</v>
      </c>
      <c r="P9" s="3" t="s">
        <v>40</v>
      </c>
      <c r="Q9" s="3" t="s">
        <v>41</v>
      </c>
    </row>
    <row r="10" spans="1:25">
      <c r="A10" s="27" t="s">
        <v>110</v>
      </c>
      <c r="B10" s="28"/>
      <c r="C10" s="4"/>
      <c r="D10" s="4"/>
      <c r="E10" s="4"/>
      <c r="F10" s="4"/>
      <c r="G10" s="4"/>
      <c r="H10" s="5">
        <f t="shared" ref="H10:O10" si="0">H30</f>
        <v>6262.46</v>
      </c>
      <c r="I10" s="5">
        <f t="shared" si="0"/>
        <v>5909.8</v>
      </c>
      <c r="J10" s="5">
        <f t="shared" si="0"/>
        <v>41.1</v>
      </c>
      <c r="K10" s="5">
        <f t="shared" si="0"/>
        <v>4713.6000000000004</v>
      </c>
      <c r="L10" s="5">
        <f t="shared" si="0"/>
        <v>1305.3000000000002</v>
      </c>
      <c r="M10" s="1">
        <f t="shared" si="0"/>
        <v>196</v>
      </c>
      <c r="N10" s="5">
        <f t="shared" si="0"/>
        <v>22989516.859999999</v>
      </c>
      <c r="O10" s="5">
        <f t="shared" si="0"/>
        <v>41895.57</v>
      </c>
      <c r="P10" s="4"/>
      <c r="Q10" s="4"/>
    </row>
    <row r="11" spans="1:25">
      <c r="A11" s="27" t="s">
        <v>111</v>
      </c>
      <c r="B11" s="28"/>
      <c r="C11" s="4"/>
      <c r="D11" s="4"/>
      <c r="E11" s="4"/>
      <c r="F11" s="4"/>
      <c r="G11" s="4"/>
      <c r="H11" s="5">
        <f t="shared" ref="H11:O11" si="1">H18</f>
        <v>1768.86</v>
      </c>
      <c r="I11" s="5">
        <f t="shared" si="1"/>
        <v>1626</v>
      </c>
      <c r="J11" s="5">
        <f t="shared" si="1"/>
        <v>0</v>
      </c>
      <c r="K11" s="5">
        <f t="shared" si="1"/>
        <v>1626</v>
      </c>
      <c r="L11" s="5">
        <f t="shared" si="1"/>
        <v>408.1</v>
      </c>
      <c r="M11" s="1">
        <f t="shared" si="1"/>
        <v>46</v>
      </c>
      <c r="N11" s="5">
        <f t="shared" si="1"/>
        <v>6762534.5499999998</v>
      </c>
      <c r="O11" s="5">
        <f t="shared" si="1"/>
        <v>7926.54</v>
      </c>
      <c r="P11" s="4"/>
      <c r="Q11" s="4"/>
    </row>
    <row r="12" spans="1:25">
      <c r="A12" s="27" t="s">
        <v>112</v>
      </c>
      <c r="B12" s="28"/>
      <c r="C12" s="4"/>
      <c r="D12" s="4"/>
      <c r="E12" s="4"/>
      <c r="F12" s="4"/>
      <c r="G12" s="4"/>
      <c r="H12" s="5">
        <f t="shared" ref="H12:O12" si="2">H24</f>
        <v>2941.9</v>
      </c>
      <c r="I12" s="5">
        <f t="shared" si="2"/>
        <v>2877.1000000000004</v>
      </c>
      <c r="J12" s="5">
        <f t="shared" si="2"/>
        <v>41.1</v>
      </c>
      <c r="K12" s="5">
        <f t="shared" si="2"/>
        <v>2091.1000000000004</v>
      </c>
      <c r="L12" s="5">
        <f t="shared" si="2"/>
        <v>897.2</v>
      </c>
      <c r="M12" s="1">
        <f t="shared" si="2"/>
        <v>94</v>
      </c>
      <c r="N12" s="5">
        <f t="shared" si="2"/>
        <v>10673520.699999999</v>
      </c>
      <c r="O12" s="5">
        <f t="shared" si="2"/>
        <v>19422.099999999999</v>
      </c>
      <c r="P12" s="4"/>
      <c r="Q12" s="4"/>
    </row>
    <row r="13" spans="1:25">
      <c r="A13" s="27" t="s">
        <v>113</v>
      </c>
      <c r="B13" s="28"/>
      <c r="C13" s="4"/>
      <c r="D13" s="4"/>
      <c r="E13" s="4"/>
      <c r="F13" s="4"/>
      <c r="G13" s="4"/>
      <c r="H13" s="5">
        <f t="shared" ref="H13:O13" si="3">H29</f>
        <v>1551.6999999999998</v>
      </c>
      <c r="I13" s="5">
        <f t="shared" si="3"/>
        <v>1406.6999999999998</v>
      </c>
      <c r="J13" s="5">
        <f t="shared" si="3"/>
        <v>0</v>
      </c>
      <c r="K13" s="5">
        <f t="shared" si="3"/>
        <v>996.5</v>
      </c>
      <c r="L13" s="5">
        <f t="shared" si="3"/>
        <v>0</v>
      </c>
      <c r="M13" s="1">
        <f t="shared" si="3"/>
        <v>56</v>
      </c>
      <c r="N13" s="5">
        <f t="shared" si="3"/>
        <v>5553461.6100000003</v>
      </c>
      <c r="O13" s="5">
        <f t="shared" si="3"/>
        <v>14546.93</v>
      </c>
      <c r="P13" s="4"/>
      <c r="Q13" s="4"/>
    </row>
    <row r="14" spans="1:25">
      <c r="A14" s="21" t="s">
        <v>42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2"/>
    </row>
    <row r="15" spans="1:25" s="8" customFormat="1">
      <c r="A15" s="29" t="s">
        <v>43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1"/>
    </row>
    <row r="16" spans="1:25" ht="25.5">
      <c r="A16" s="1" t="s">
        <v>25</v>
      </c>
      <c r="B16" s="6" t="s">
        <v>44</v>
      </c>
      <c r="C16" s="1" t="s">
        <v>45</v>
      </c>
      <c r="D16" s="1" t="s">
        <v>46</v>
      </c>
      <c r="E16" s="6" t="s">
        <v>47</v>
      </c>
      <c r="F16" s="1" t="s">
        <v>26</v>
      </c>
      <c r="G16" s="1" t="s">
        <v>26</v>
      </c>
      <c r="H16" s="5">
        <v>688.86</v>
      </c>
      <c r="I16" s="5">
        <v>623</v>
      </c>
      <c r="J16" s="5">
        <v>0</v>
      </c>
      <c r="K16" s="5">
        <v>623</v>
      </c>
      <c r="L16" s="5">
        <v>222.1</v>
      </c>
      <c r="M16" s="1">
        <v>19</v>
      </c>
      <c r="N16" s="5">
        <v>1947348.12</v>
      </c>
      <c r="O16" s="5">
        <v>3125.76</v>
      </c>
      <c r="P16" s="5">
        <v>12253.45</v>
      </c>
      <c r="Q16" s="1" t="s">
        <v>48</v>
      </c>
    </row>
    <row r="17" spans="1:18" ht="25.5">
      <c r="A17" s="1" t="s">
        <v>26</v>
      </c>
      <c r="B17" s="6" t="s">
        <v>49</v>
      </c>
      <c r="C17" s="1" t="s">
        <v>50</v>
      </c>
      <c r="D17" s="1" t="s">
        <v>51</v>
      </c>
      <c r="E17" s="6" t="s">
        <v>47</v>
      </c>
      <c r="F17" s="1" t="s">
        <v>26</v>
      </c>
      <c r="G17" s="1" t="s">
        <v>26</v>
      </c>
      <c r="H17" s="5">
        <v>1080</v>
      </c>
      <c r="I17" s="5">
        <v>1003</v>
      </c>
      <c r="J17" s="5">
        <v>0</v>
      </c>
      <c r="K17" s="5">
        <v>1003</v>
      </c>
      <c r="L17" s="5">
        <v>186</v>
      </c>
      <c r="M17" s="1">
        <v>27</v>
      </c>
      <c r="N17" s="5">
        <v>4815186.43</v>
      </c>
      <c r="O17" s="5">
        <v>4800.78</v>
      </c>
      <c r="P17" s="5">
        <v>12253.45</v>
      </c>
      <c r="Q17" s="1" t="s">
        <v>48</v>
      </c>
    </row>
    <row r="18" spans="1:18">
      <c r="A18" s="32" t="s">
        <v>52</v>
      </c>
      <c r="B18" s="33"/>
      <c r="C18" s="11" t="s">
        <v>53</v>
      </c>
      <c r="D18" s="11" t="s">
        <v>53</v>
      </c>
      <c r="E18" s="11" t="s">
        <v>53</v>
      </c>
      <c r="F18" s="11" t="s">
        <v>53</v>
      </c>
      <c r="G18" s="11" t="s">
        <v>53</v>
      </c>
      <c r="H18" s="10">
        <v>1768.86</v>
      </c>
      <c r="I18" s="10">
        <v>1626</v>
      </c>
      <c r="J18" s="10">
        <v>0</v>
      </c>
      <c r="K18" s="10">
        <v>1626</v>
      </c>
      <c r="L18" s="10">
        <v>408.1</v>
      </c>
      <c r="M18" s="11">
        <v>46</v>
      </c>
      <c r="N18" s="10">
        <v>6762534.5499999998</v>
      </c>
      <c r="O18" s="10">
        <v>7926.54</v>
      </c>
      <c r="P18" s="11" t="s">
        <v>53</v>
      </c>
      <c r="Q18" s="11" t="s">
        <v>53</v>
      </c>
      <c r="R18" s="8"/>
    </row>
    <row r="19" spans="1:18" s="8" customFormat="1">
      <c r="A19" s="29" t="s">
        <v>54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1"/>
    </row>
    <row r="20" spans="1:18" ht="25.5">
      <c r="A20" s="1" t="s">
        <v>27</v>
      </c>
      <c r="B20" s="6" t="s">
        <v>55</v>
      </c>
      <c r="C20" s="1" t="s">
        <v>56</v>
      </c>
      <c r="D20" s="1"/>
      <c r="E20" s="6" t="s">
        <v>57</v>
      </c>
      <c r="F20" s="1" t="s">
        <v>26</v>
      </c>
      <c r="G20" s="1" t="s">
        <v>26</v>
      </c>
      <c r="H20" s="5">
        <v>478.9</v>
      </c>
      <c r="I20" s="5">
        <v>451.6</v>
      </c>
      <c r="J20" s="5">
        <v>0</v>
      </c>
      <c r="K20" s="5">
        <v>451.6</v>
      </c>
      <c r="L20" s="5">
        <v>451.6</v>
      </c>
      <c r="M20" s="1">
        <v>19</v>
      </c>
      <c r="N20" s="5">
        <v>3329279.71</v>
      </c>
      <c r="O20" s="5">
        <v>7372.19</v>
      </c>
      <c r="P20" s="5">
        <v>10600.68</v>
      </c>
      <c r="Q20" s="1" t="s">
        <v>58</v>
      </c>
    </row>
    <row r="21" spans="1:18" ht="25.5">
      <c r="A21" s="1" t="s">
        <v>28</v>
      </c>
      <c r="B21" s="6" t="s">
        <v>59</v>
      </c>
      <c r="C21" s="1" t="s">
        <v>56</v>
      </c>
      <c r="D21" s="1"/>
      <c r="E21" s="6" t="s">
        <v>57</v>
      </c>
      <c r="F21" s="1" t="s">
        <v>26</v>
      </c>
      <c r="G21" s="1" t="s">
        <v>26</v>
      </c>
      <c r="H21" s="5">
        <v>483.1</v>
      </c>
      <c r="I21" s="5">
        <v>445.6</v>
      </c>
      <c r="J21" s="5">
        <v>0</v>
      </c>
      <c r="K21" s="5">
        <v>445.6</v>
      </c>
      <c r="L21" s="5">
        <v>445.6</v>
      </c>
      <c r="M21" s="1">
        <v>9</v>
      </c>
      <c r="N21" s="5">
        <v>3341894</v>
      </c>
      <c r="O21" s="5">
        <v>7499.76</v>
      </c>
      <c r="P21" s="5">
        <v>10600.68</v>
      </c>
      <c r="Q21" s="1" t="s">
        <v>58</v>
      </c>
    </row>
    <row r="22" spans="1:18" ht="25.5">
      <c r="A22" s="1">
        <v>5</v>
      </c>
      <c r="B22" s="6" t="s">
        <v>70</v>
      </c>
      <c r="C22" s="1" t="s">
        <v>71</v>
      </c>
      <c r="D22" s="1"/>
      <c r="E22" s="6" t="s">
        <v>72</v>
      </c>
      <c r="F22" s="1" t="s">
        <v>26</v>
      </c>
      <c r="G22" s="1" t="s">
        <v>26</v>
      </c>
      <c r="H22" s="5">
        <v>721.5</v>
      </c>
      <c r="I22" s="5">
        <v>721.5</v>
      </c>
      <c r="J22" s="5">
        <v>41.1</v>
      </c>
      <c r="K22" s="5">
        <v>460.7</v>
      </c>
      <c r="L22" s="5">
        <v>0</v>
      </c>
      <c r="M22" s="1">
        <v>29</v>
      </c>
      <c r="N22" s="5">
        <v>2316162.96</v>
      </c>
      <c r="O22" s="5">
        <v>3210.21</v>
      </c>
      <c r="P22" s="5">
        <v>10600.68</v>
      </c>
      <c r="Q22" s="1" t="s">
        <v>58</v>
      </c>
    </row>
    <row r="23" spans="1:18" ht="25.5">
      <c r="A23" s="1">
        <v>6</v>
      </c>
      <c r="B23" s="6" t="s">
        <v>73</v>
      </c>
      <c r="C23" s="1" t="s">
        <v>74</v>
      </c>
      <c r="D23" s="1"/>
      <c r="E23" s="6" t="s">
        <v>72</v>
      </c>
      <c r="F23" s="1" t="s">
        <v>27</v>
      </c>
      <c r="G23" s="1" t="s">
        <v>26</v>
      </c>
      <c r="H23" s="5">
        <v>1258.4000000000001</v>
      </c>
      <c r="I23" s="5">
        <v>1258.4000000000001</v>
      </c>
      <c r="J23" s="5">
        <v>0</v>
      </c>
      <c r="K23" s="5">
        <v>733.2</v>
      </c>
      <c r="L23" s="5">
        <v>0</v>
      </c>
      <c r="M23" s="1">
        <v>37</v>
      </c>
      <c r="N23" s="5">
        <v>1686184.03</v>
      </c>
      <c r="O23" s="5">
        <v>1339.94</v>
      </c>
      <c r="P23" s="5">
        <v>10600.68</v>
      </c>
      <c r="Q23" s="1" t="s">
        <v>58</v>
      </c>
    </row>
    <row r="24" spans="1:18">
      <c r="A24" s="32" t="s">
        <v>60</v>
      </c>
      <c r="B24" s="33"/>
      <c r="C24" s="11" t="s">
        <v>53</v>
      </c>
      <c r="D24" s="11" t="s">
        <v>53</v>
      </c>
      <c r="E24" s="11" t="s">
        <v>53</v>
      </c>
      <c r="F24" s="11" t="s">
        <v>53</v>
      </c>
      <c r="G24" s="11" t="s">
        <v>53</v>
      </c>
      <c r="H24" s="10">
        <f t="shared" ref="H24:O24" si="4">H20+H21+H22+H23</f>
        <v>2941.9</v>
      </c>
      <c r="I24" s="10">
        <f t="shared" si="4"/>
        <v>2877.1000000000004</v>
      </c>
      <c r="J24" s="10">
        <f t="shared" si="4"/>
        <v>41.1</v>
      </c>
      <c r="K24" s="10">
        <f t="shared" si="4"/>
        <v>2091.1000000000004</v>
      </c>
      <c r="L24" s="10">
        <f t="shared" si="4"/>
        <v>897.2</v>
      </c>
      <c r="M24" s="10">
        <f t="shared" si="4"/>
        <v>94</v>
      </c>
      <c r="N24" s="10">
        <f t="shared" si="4"/>
        <v>10673520.699999999</v>
      </c>
      <c r="O24" s="10">
        <f t="shared" si="4"/>
        <v>19422.099999999999</v>
      </c>
      <c r="P24" s="11" t="s">
        <v>53</v>
      </c>
      <c r="Q24" s="11" t="s">
        <v>53</v>
      </c>
    </row>
    <row r="25" spans="1:18" s="8" customFormat="1">
      <c r="A25" s="29" t="s">
        <v>61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1"/>
    </row>
    <row r="26" spans="1:18" ht="25.5">
      <c r="A26" s="1">
        <v>7</v>
      </c>
      <c r="B26" s="6" t="s">
        <v>66</v>
      </c>
      <c r="C26" s="1" t="s">
        <v>64</v>
      </c>
      <c r="D26" s="1"/>
      <c r="E26" s="6" t="s">
        <v>65</v>
      </c>
      <c r="F26" s="1" t="s">
        <v>26</v>
      </c>
      <c r="G26" s="1" t="s">
        <v>26</v>
      </c>
      <c r="H26" s="5">
        <v>463.5</v>
      </c>
      <c r="I26" s="5">
        <v>318.5</v>
      </c>
      <c r="J26" s="5">
        <v>0</v>
      </c>
      <c r="K26" s="5">
        <v>318.5</v>
      </c>
      <c r="L26" s="5">
        <v>0</v>
      </c>
      <c r="M26" s="1">
        <v>19</v>
      </c>
      <c r="N26" s="5">
        <v>2974660.98</v>
      </c>
      <c r="O26" s="5">
        <v>9339.59</v>
      </c>
      <c r="P26" s="5">
        <v>10600.68</v>
      </c>
      <c r="Q26" s="1" t="s">
        <v>63</v>
      </c>
    </row>
    <row r="27" spans="1:18" s="9" customFormat="1" ht="25.5">
      <c r="A27" s="1">
        <v>8</v>
      </c>
      <c r="B27" s="6" t="s">
        <v>67</v>
      </c>
      <c r="C27" s="1" t="s">
        <v>64</v>
      </c>
      <c r="D27" s="1"/>
      <c r="E27" s="6" t="s">
        <v>62</v>
      </c>
      <c r="F27" s="1" t="s">
        <v>26</v>
      </c>
      <c r="G27" s="1" t="s">
        <v>26</v>
      </c>
      <c r="H27" s="5">
        <v>443.4</v>
      </c>
      <c r="I27" s="5">
        <v>443.4</v>
      </c>
      <c r="J27" s="5">
        <v>0</v>
      </c>
      <c r="K27" s="5">
        <v>298.10000000000002</v>
      </c>
      <c r="L27" s="5">
        <v>0</v>
      </c>
      <c r="M27" s="1">
        <v>12</v>
      </c>
      <c r="N27" s="5">
        <v>1714805.52</v>
      </c>
      <c r="O27" s="5">
        <v>3867.4</v>
      </c>
      <c r="P27" s="5">
        <v>12253.45</v>
      </c>
      <c r="Q27" s="1" t="s">
        <v>63</v>
      </c>
    </row>
    <row r="28" spans="1:18" ht="25.5">
      <c r="A28" s="1">
        <v>9</v>
      </c>
      <c r="B28" s="6" t="s">
        <v>68</v>
      </c>
      <c r="C28" s="1" t="s">
        <v>69</v>
      </c>
      <c r="D28" s="1"/>
      <c r="E28" s="6" t="s">
        <v>62</v>
      </c>
      <c r="F28" s="1" t="s">
        <v>26</v>
      </c>
      <c r="G28" s="1" t="s">
        <v>26</v>
      </c>
      <c r="H28" s="5">
        <v>644.79999999999995</v>
      </c>
      <c r="I28" s="5">
        <v>644.79999999999995</v>
      </c>
      <c r="J28" s="5">
        <v>0</v>
      </c>
      <c r="K28" s="5">
        <v>379.9</v>
      </c>
      <c r="L28" s="5">
        <v>0</v>
      </c>
      <c r="M28" s="1">
        <v>25</v>
      </c>
      <c r="N28" s="5">
        <v>863995.11</v>
      </c>
      <c r="O28" s="5">
        <v>1339.94</v>
      </c>
      <c r="P28" s="5">
        <v>12253.45</v>
      </c>
      <c r="Q28" s="1" t="s">
        <v>63</v>
      </c>
    </row>
    <row r="29" spans="1:18">
      <c r="A29" s="32" t="s">
        <v>75</v>
      </c>
      <c r="B29" s="33"/>
      <c r="C29" s="11" t="s">
        <v>53</v>
      </c>
      <c r="D29" s="11" t="s">
        <v>53</v>
      </c>
      <c r="E29" s="11" t="s">
        <v>53</v>
      </c>
      <c r="F29" s="11" t="s">
        <v>53</v>
      </c>
      <c r="G29" s="11" t="s">
        <v>53</v>
      </c>
      <c r="H29" s="10">
        <f>H26+H27+H28</f>
        <v>1551.6999999999998</v>
      </c>
      <c r="I29" s="10">
        <f t="shared" ref="I29:O29" si="5">I26+I27+I28</f>
        <v>1406.6999999999998</v>
      </c>
      <c r="J29" s="10">
        <f t="shared" si="5"/>
        <v>0</v>
      </c>
      <c r="K29" s="10">
        <f t="shared" si="5"/>
        <v>996.5</v>
      </c>
      <c r="L29" s="10">
        <f t="shared" si="5"/>
        <v>0</v>
      </c>
      <c r="M29" s="10">
        <f t="shared" si="5"/>
        <v>56</v>
      </c>
      <c r="N29" s="10">
        <f t="shared" si="5"/>
        <v>5553461.6100000003</v>
      </c>
      <c r="O29" s="10">
        <f t="shared" si="5"/>
        <v>14546.93</v>
      </c>
      <c r="P29" s="11" t="s">
        <v>53</v>
      </c>
      <c r="Q29" s="11" t="s">
        <v>53</v>
      </c>
    </row>
    <row r="30" spans="1:18" ht="24.75" customHeight="1">
      <c r="A30" s="32" t="s">
        <v>76</v>
      </c>
      <c r="B30" s="33"/>
      <c r="C30" s="11" t="s">
        <v>53</v>
      </c>
      <c r="D30" s="11" t="s">
        <v>53</v>
      </c>
      <c r="E30" s="11" t="s">
        <v>53</v>
      </c>
      <c r="F30" s="11" t="s">
        <v>53</v>
      </c>
      <c r="G30" s="11" t="s">
        <v>53</v>
      </c>
      <c r="H30" s="10">
        <f>H18+H24+H29</f>
        <v>6262.46</v>
      </c>
      <c r="I30" s="10">
        <f>I29+I24+I18</f>
        <v>5909.8</v>
      </c>
      <c r="J30" s="10">
        <f t="shared" ref="J30:O30" si="6">J18+J24+J29</f>
        <v>41.1</v>
      </c>
      <c r="K30" s="10">
        <f t="shared" si="6"/>
        <v>4713.6000000000004</v>
      </c>
      <c r="L30" s="10">
        <f t="shared" si="6"/>
        <v>1305.3000000000002</v>
      </c>
      <c r="M30" s="11">
        <f t="shared" si="6"/>
        <v>196</v>
      </c>
      <c r="N30" s="10">
        <f t="shared" si="6"/>
        <v>22989516.859999999</v>
      </c>
      <c r="O30" s="10">
        <f t="shared" si="6"/>
        <v>41895.57</v>
      </c>
      <c r="P30" s="11" t="s">
        <v>53</v>
      </c>
      <c r="Q30" s="11" t="s">
        <v>53</v>
      </c>
    </row>
  </sheetData>
  <mergeCells count="32">
    <mergeCell ref="D6:D8"/>
    <mergeCell ref="I6:I7"/>
    <mergeCell ref="J6:K6"/>
    <mergeCell ref="L6:L7"/>
    <mergeCell ref="A30:B30"/>
    <mergeCell ref="A10:B10"/>
    <mergeCell ref="A11:B11"/>
    <mergeCell ref="A12:B12"/>
    <mergeCell ref="A13:B13"/>
    <mergeCell ref="A14:Q14"/>
    <mergeCell ref="A15:Q15"/>
    <mergeCell ref="A18:B18"/>
    <mergeCell ref="A19:Q19"/>
    <mergeCell ref="A24:B24"/>
    <mergeCell ref="A25:Q25"/>
    <mergeCell ref="A29:B29"/>
    <mergeCell ref="O3:Q3"/>
    <mergeCell ref="A4:Q4"/>
    <mergeCell ref="A5:A8"/>
    <mergeCell ref="B5:B8"/>
    <mergeCell ref="C5:D5"/>
    <mergeCell ref="E5:E8"/>
    <mergeCell ref="F5:F8"/>
    <mergeCell ref="G5:G8"/>
    <mergeCell ref="H5:H7"/>
    <mergeCell ref="I5:L5"/>
    <mergeCell ref="M5:M7"/>
    <mergeCell ref="N5:N7"/>
    <mergeCell ref="O5:O7"/>
    <mergeCell ref="P5:P7"/>
    <mergeCell ref="Q5:Q8"/>
    <mergeCell ref="C6:C8"/>
  </mergeCells>
  <pageMargins left="0.75" right="0.25" top="0.25" bottom="0.3" header="0.3" footer="0.3"/>
  <pageSetup paperSize="9" scale="54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21"/>
  <sheetViews>
    <sheetView tabSelected="1" topLeftCell="A10" zoomScale="75" zoomScaleNormal="75" workbookViewId="0">
      <selection activeCell="F26" sqref="F26"/>
    </sheetView>
  </sheetViews>
  <sheetFormatPr defaultRowHeight="12.75"/>
  <cols>
    <col min="1" max="1" width="11.1640625" customWidth="1"/>
    <col min="2" max="2" width="46" customWidth="1"/>
    <col min="3" max="4" width="16.6640625" customWidth="1"/>
    <col min="5" max="5" width="11.1640625" customWidth="1"/>
    <col min="6" max="6" width="16.6640625" customWidth="1"/>
    <col min="7" max="7" width="11.1640625" customWidth="1"/>
    <col min="8" max="8" width="16.6640625" customWidth="1"/>
    <col min="9" max="9" width="11.1640625" customWidth="1"/>
    <col min="10" max="10" width="16.6640625" customWidth="1"/>
    <col min="11" max="11" width="11.1640625" customWidth="1"/>
    <col min="12" max="12" width="16.6640625" customWidth="1"/>
    <col min="13" max="13" width="11.1640625" customWidth="1"/>
    <col min="14" max="15" width="16.6640625" customWidth="1"/>
    <col min="16" max="16" width="17.83203125" customWidth="1"/>
    <col min="17" max="18" width="16.6640625" customWidth="1"/>
    <col min="19" max="19" width="20.6640625" customWidth="1"/>
    <col min="20" max="23" width="16.6640625" customWidth="1"/>
  </cols>
  <sheetData>
    <row r="3" spans="1:23" ht="72.75" customHeight="1"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16" t="s">
        <v>109</v>
      </c>
      <c r="V3" s="16"/>
      <c r="W3" s="16"/>
    </row>
    <row r="4" spans="1:23" ht="65.099999999999994" customHeight="1">
      <c r="A4" s="17" t="s">
        <v>77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3">
      <c r="A5" s="18" t="s">
        <v>1</v>
      </c>
      <c r="B5" s="18" t="s">
        <v>2</v>
      </c>
      <c r="C5" s="18" t="s">
        <v>78</v>
      </c>
      <c r="D5" s="21" t="s">
        <v>79</v>
      </c>
      <c r="E5" s="26"/>
      <c r="F5" s="26"/>
      <c r="G5" s="26"/>
      <c r="H5" s="26"/>
      <c r="I5" s="26"/>
      <c r="J5" s="26"/>
      <c r="K5" s="26"/>
      <c r="L5" s="26"/>
      <c r="M5" s="26"/>
      <c r="N5" s="22"/>
      <c r="O5" s="21" t="s">
        <v>80</v>
      </c>
      <c r="P5" s="26"/>
      <c r="Q5" s="26"/>
      <c r="R5" s="26"/>
      <c r="S5" s="26"/>
      <c r="T5" s="26"/>
      <c r="U5" s="26"/>
      <c r="V5" s="26"/>
      <c r="W5" s="22"/>
    </row>
    <row r="6" spans="1:23" ht="357.75" customHeight="1">
      <c r="A6" s="19"/>
      <c r="B6" s="19"/>
      <c r="C6" s="20"/>
      <c r="D6" s="1" t="s">
        <v>81</v>
      </c>
      <c r="E6" s="21" t="s">
        <v>82</v>
      </c>
      <c r="F6" s="22"/>
      <c r="G6" s="21" t="s">
        <v>83</v>
      </c>
      <c r="H6" s="22"/>
      <c r="I6" s="21" t="s">
        <v>84</v>
      </c>
      <c r="J6" s="22"/>
      <c r="K6" s="21" t="s">
        <v>85</v>
      </c>
      <c r="L6" s="22"/>
      <c r="M6" s="21" t="s">
        <v>86</v>
      </c>
      <c r="N6" s="22"/>
      <c r="O6" s="1" t="s">
        <v>87</v>
      </c>
      <c r="P6" s="1" t="s">
        <v>88</v>
      </c>
      <c r="Q6" s="1" t="s">
        <v>89</v>
      </c>
      <c r="R6" s="1" t="s">
        <v>90</v>
      </c>
      <c r="S6" s="1" t="s">
        <v>91</v>
      </c>
      <c r="T6" s="1" t="s">
        <v>92</v>
      </c>
      <c r="U6" s="1" t="s">
        <v>93</v>
      </c>
      <c r="V6" s="1" t="s">
        <v>94</v>
      </c>
      <c r="W6" s="1" t="s">
        <v>95</v>
      </c>
    </row>
    <row r="7" spans="1:23">
      <c r="A7" s="20"/>
      <c r="B7" s="20"/>
      <c r="C7" s="1" t="s">
        <v>23</v>
      </c>
      <c r="D7" s="1" t="s">
        <v>23</v>
      </c>
      <c r="E7" s="1" t="s">
        <v>96</v>
      </c>
      <c r="F7" s="1" t="s">
        <v>23</v>
      </c>
      <c r="G7" s="1" t="s">
        <v>97</v>
      </c>
      <c r="H7" s="1" t="s">
        <v>23</v>
      </c>
      <c r="I7" s="1" t="s">
        <v>97</v>
      </c>
      <c r="J7" s="1" t="s">
        <v>23</v>
      </c>
      <c r="K7" s="1" t="s">
        <v>97</v>
      </c>
      <c r="L7" s="1" t="s">
        <v>23</v>
      </c>
      <c r="M7" s="1" t="s">
        <v>98</v>
      </c>
      <c r="N7" s="1" t="s">
        <v>23</v>
      </c>
      <c r="O7" s="1" t="s">
        <v>23</v>
      </c>
      <c r="P7" s="1" t="s">
        <v>23</v>
      </c>
      <c r="Q7" s="1" t="s">
        <v>23</v>
      </c>
      <c r="R7" s="1" t="s">
        <v>23</v>
      </c>
      <c r="S7" s="1" t="s">
        <v>23</v>
      </c>
      <c r="T7" s="1" t="s">
        <v>23</v>
      </c>
      <c r="U7" s="1" t="s">
        <v>23</v>
      </c>
      <c r="V7" s="1" t="s">
        <v>23</v>
      </c>
      <c r="W7" s="1" t="s">
        <v>23</v>
      </c>
    </row>
    <row r="8" spans="1:23">
      <c r="A8" s="3" t="s">
        <v>25</v>
      </c>
      <c r="B8" s="3" t="s">
        <v>26</v>
      </c>
      <c r="C8" s="3" t="s">
        <v>27</v>
      </c>
      <c r="D8" s="3" t="s">
        <v>28</v>
      </c>
      <c r="E8" s="3" t="s">
        <v>29</v>
      </c>
      <c r="F8" s="3" t="s">
        <v>30</v>
      </c>
      <c r="G8" s="3" t="s">
        <v>31</v>
      </c>
      <c r="H8" s="3" t="s">
        <v>32</v>
      </c>
      <c r="I8" s="3" t="s">
        <v>33</v>
      </c>
      <c r="J8" s="3" t="s">
        <v>34</v>
      </c>
      <c r="K8" s="3" t="s">
        <v>35</v>
      </c>
      <c r="L8" s="3" t="s">
        <v>36</v>
      </c>
      <c r="M8" s="3" t="s">
        <v>37</v>
      </c>
      <c r="N8" s="3" t="s">
        <v>38</v>
      </c>
      <c r="O8" s="3" t="s">
        <v>39</v>
      </c>
      <c r="P8" s="3" t="s">
        <v>40</v>
      </c>
      <c r="Q8" s="3" t="s">
        <v>41</v>
      </c>
      <c r="R8" s="3" t="s">
        <v>99</v>
      </c>
      <c r="S8" s="3" t="s">
        <v>100</v>
      </c>
      <c r="T8" s="3" t="s">
        <v>101</v>
      </c>
      <c r="U8" s="3" t="s">
        <v>102</v>
      </c>
      <c r="V8" s="3" t="s">
        <v>103</v>
      </c>
      <c r="W8" s="3" t="s">
        <v>104</v>
      </c>
    </row>
    <row r="9" spans="1:23" s="8" customFormat="1" ht="29.25" customHeight="1">
      <c r="A9" s="32" t="s">
        <v>76</v>
      </c>
      <c r="B9" s="33"/>
      <c r="C9" s="10">
        <f>C10+C13+C18</f>
        <v>22989516.859999999</v>
      </c>
      <c r="D9" s="10">
        <f>D10+D13+D18</f>
        <v>6699892.8099999996</v>
      </c>
      <c r="E9" s="11">
        <v>0</v>
      </c>
      <c r="F9" s="10">
        <v>0</v>
      </c>
      <c r="G9" s="10">
        <f>G10+G13+G18</f>
        <v>3291.8</v>
      </c>
      <c r="H9" s="10">
        <v>15069156.84</v>
      </c>
      <c r="I9" s="10">
        <v>0</v>
      </c>
      <c r="J9" s="10">
        <v>2139109.25</v>
      </c>
      <c r="K9" s="10">
        <v>3026.5</v>
      </c>
      <c r="L9" s="10">
        <v>5173601.49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687150.32</v>
      </c>
      <c r="V9" s="10">
        <v>0</v>
      </c>
      <c r="W9" s="10">
        <v>671069.31999999995</v>
      </c>
    </row>
    <row r="10" spans="1:23" s="8" customFormat="1">
      <c r="A10" s="32" t="s">
        <v>105</v>
      </c>
      <c r="B10" s="33"/>
      <c r="C10" s="10">
        <v>6762534.5499999998</v>
      </c>
      <c r="D10" s="10">
        <v>982888.08</v>
      </c>
      <c r="E10" s="11">
        <v>0</v>
      </c>
      <c r="F10" s="10">
        <v>0</v>
      </c>
      <c r="G10" s="10">
        <v>1078.5</v>
      </c>
      <c r="H10" s="10">
        <v>3973143.3</v>
      </c>
      <c r="I10" s="10">
        <v>0</v>
      </c>
      <c r="J10" s="10">
        <v>399199.9</v>
      </c>
      <c r="K10" s="10">
        <v>738</v>
      </c>
      <c r="L10" s="10">
        <v>1196136.5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91673.84</v>
      </c>
      <c r="V10" s="10">
        <v>0</v>
      </c>
      <c r="W10" s="10">
        <v>119492.93</v>
      </c>
    </row>
    <row r="11" spans="1:23" ht="25.5">
      <c r="A11" s="1" t="s">
        <v>25</v>
      </c>
      <c r="B11" s="6" t="s">
        <v>44</v>
      </c>
      <c r="C11" s="5">
        <v>1947348.12</v>
      </c>
      <c r="D11" s="5">
        <v>375047.66</v>
      </c>
      <c r="E11" s="1">
        <v>0</v>
      </c>
      <c r="F11" s="5">
        <v>0</v>
      </c>
      <c r="G11" s="5">
        <v>411.2</v>
      </c>
      <c r="H11" s="5">
        <v>1310187.74</v>
      </c>
      <c r="I11" s="5">
        <v>0</v>
      </c>
      <c r="J11" s="5">
        <v>201673.8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34235.160000000003</v>
      </c>
      <c r="V11" s="5">
        <v>0</v>
      </c>
      <c r="W11" s="5">
        <v>26203.759999999998</v>
      </c>
    </row>
    <row r="12" spans="1:23" ht="25.5">
      <c r="A12" s="1" t="s">
        <v>26</v>
      </c>
      <c r="B12" s="6" t="s">
        <v>49</v>
      </c>
      <c r="C12" s="5">
        <v>4815186.43</v>
      </c>
      <c r="D12" s="5">
        <v>607840.42000000004</v>
      </c>
      <c r="E12" s="1">
        <v>0</v>
      </c>
      <c r="F12" s="5">
        <v>0</v>
      </c>
      <c r="G12" s="5">
        <v>667.3</v>
      </c>
      <c r="H12" s="5">
        <v>2662955.56</v>
      </c>
      <c r="I12" s="5">
        <v>0</v>
      </c>
      <c r="J12" s="5">
        <v>197526.1</v>
      </c>
      <c r="K12" s="5">
        <v>738</v>
      </c>
      <c r="L12" s="5">
        <v>1196136.5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57438.68</v>
      </c>
      <c r="V12" s="5">
        <v>0</v>
      </c>
      <c r="W12" s="5">
        <v>93289.17</v>
      </c>
    </row>
    <row r="13" spans="1:23" s="8" customFormat="1">
      <c r="A13" s="32" t="s">
        <v>106</v>
      </c>
      <c r="B13" s="33"/>
      <c r="C13" s="10">
        <f>C14+C15+C16+C17</f>
        <v>10673520.699999999</v>
      </c>
      <c r="D13" s="10">
        <f t="shared" ref="D13:W13" si="0">D14+D15+D16+D17</f>
        <v>3826028.61</v>
      </c>
      <c r="E13" s="10">
        <f t="shared" si="0"/>
        <v>0</v>
      </c>
      <c r="F13" s="10">
        <f t="shared" si="0"/>
        <v>0</v>
      </c>
      <c r="G13" s="10">
        <f t="shared" si="0"/>
        <v>1428.9</v>
      </c>
      <c r="H13" s="10">
        <f t="shared" si="0"/>
        <v>4252463.5600000005</v>
      </c>
      <c r="I13" s="10">
        <f t="shared" si="0"/>
        <v>0</v>
      </c>
      <c r="J13" s="10">
        <f t="shared" si="0"/>
        <v>851295.45</v>
      </c>
      <c r="K13" s="10">
        <f t="shared" si="0"/>
        <v>786</v>
      </c>
      <c r="L13" s="10">
        <f t="shared" si="0"/>
        <v>1304893.6200000001</v>
      </c>
      <c r="M13" s="10">
        <f t="shared" si="0"/>
        <v>0</v>
      </c>
      <c r="N13" s="10">
        <f t="shared" si="0"/>
        <v>0</v>
      </c>
      <c r="O13" s="10">
        <f t="shared" si="0"/>
        <v>0</v>
      </c>
      <c r="P13" s="10">
        <f t="shared" si="0"/>
        <v>0</v>
      </c>
      <c r="Q13" s="10">
        <f t="shared" si="0"/>
        <v>0</v>
      </c>
      <c r="R13" s="10">
        <f t="shared" si="0"/>
        <v>0</v>
      </c>
      <c r="S13" s="10">
        <f t="shared" si="0"/>
        <v>0</v>
      </c>
      <c r="T13" s="10">
        <f t="shared" si="0"/>
        <v>0</v>
      </c>
      <c r="U13" s="10">
        <f t="shared" si="0"/>
        <v>234145.83000000002</v>
      </c>
      <c r="V13" s="10">
        <f t="shared" si="0"/>
        <v>0</v>
      </c>
      <c r="W13" s="10">
        <f t="shared" si="0"/>
        <v>204693.63</v>
      </c>
    </row>
    <row r="14" spans="1:23" ht="25.5">
      <c r="A14" s="1" t="s">
        <v>27</v>
      </c>
      <c r="B14" s="6" t="s">
        <v>55</v>
      </c>
      <c r="C14" s="5">
        <v>3329279.71</v>
      </c>
      <c r="D14" s="5">
        <v>1130591.9099999999</v>
      </c>
      <c r="E14" s="1">
        <v>0</v>
      </c>
      <c r="F14" s="5">
        <v>0</v>
      </c>
      <c r="G14" s="5">
        <v>403.7</v>
      </c>
      <c r="H14" s="5">
        <v>1201427.3500000001</v>
      </c>
      <c r="I14" s="5">
        <v>0</v>
      </c>
      <c r="J14" s="5">
        <v>242165.36</v>
      </c>
      <c r="K14" s="5">
        <v>393</v>
      </c>
      <c r="L14" s="5">
        <v>652446.81000000006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38115.65</v>
      </c>
      <c r="V14" s="5">
        <v>0</v>
      </c>
      <c r="W14" s="5">
        <v>64532.63</v>
      </c>
    </row>
    <row r="15" spans="1:23" ht="25.5">
      <c r="A15" s="1" t="s">
        <v>28</v>
      </c>
      <c r="B15" s="6" t="s">
        <v>59</v>
      </c>
      <c r="C15" s="5">
        <v>3341894</v>
      </c>
      <c r="D15" s="5">
        <v>1140507.32</v>
      </c>
      <c r="E15" s="1">
        <v>0</v>
      </c>
      <c r="F15" s="5">
        <v>0</v>
      </c>
      <c r="G15" s="5">
        <v>403.7</v>
      </c>
      <c r="H15" s="5">
        <v>1201427.3500000001</v>
      </c>
      <c r="I15" s="5">
        <v>0</v>
      </c>
      <c r="J15" s="5">
        <v>244289.18</v>
      </c>
      <c r="K15" s="5">
        <v>393</v>
      </c>
      <c r="L15" s="5">
        <v>652446.81000000006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38449.93</v>
      </c>
      <c r="V15" s="5">
        <v>0</v>
      </c>
      <c r="W15" s="5">
        <v>64773.41</v>
      </c>
    </row>
    <row r="16" spans="1:23" s="15" customFormat="1" ht="25.5">
      <c r="A16" s="12">
        <v>5</v>
      </c>
      <c r="B16" s="13" t="s">
        <v>70</v>
      </c>
      <c r="C16" s="14">
        <v>2316162.96</v>
      </c>
      <c r="D16" s="14">
        <v>0</v>
      </c>
      <c r="E16" s="12">
        <v>0</v>
      </c>
      <c r="F16" s="14">
        <v>0</v>
      </c>
      <c r="G16" s="14">
        <v>621.5</v>
      </c>
      <c r="H16" s="14">
        <v>1849608.86</v>
      </c>
      <c r="I16" s="14">
        <v>0</v>
      </c>
      <c r="J16" s="14">
        <v>364840.91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57424.19</v>
      </c>
      <c r="V16" s="14">
        <v>0</v>
      </c>
      <c r="W16" s="14">
        <v>44289</v>
      </c>
    </row>
    <row r="17" spans="1:23" s="15" customFormat="1" ht="25.5">
      <c r="A17" s="12">
        <v>6</v>
      </c>
      <c r="B17" s="13" t="s">
        <v>73</v>
      </c>
      <c r="C17" s="14">
        <v>1686184.03</v>
      </c>
      <c r="D17" s="14">
        <v>1554929.38</v>
      </c>
      <c r="E17" s="12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100156.06</v>
      </c>
      <c r="V17" s="14">
        <v>0</v>
      </c>
      <c r="W17" s="14">
        <v>31098.59</v>
      </c>
    </row>
    <row r="18" spans="1:23" s="8" customFormat="1">
      <c r="A18" s="32" t="s">
        <v>107</v>
      </c>
      <c r="B18" s="33"/>
      <c r="C18" s="10">
        <f>C19+C20+C21</f>
        <v>5553461.6100000003</v>
      </c>
      <c r="D18" s="10">
        <f t="shared" ref="D18:W18" si="1">D19+D20+D21</f>
        <v>1890976.12</v>
      </c>
      <c r="E18" s="10">
        <f t="shared" si="1"/>
        <v>0</v>
      </c>
      <c r="F18" s="10">
        <f t="shared" si="1"/>
        <v>0</v>
      </c>
      <c r="G18" s="10">
        <f t="shared" si="1"/>
        <v>784.40000000000009</v>
      </c>
      <c r="H18" s="10">
        <f t="shared" si="1"/>
        <v>2809620.07</v>
      </c>
      <c r="I18" s="10">
        <f t="shared" si="1"/>
        <v>0</v>
      </c>
      <c r="J18" s="10">
        <f t="shared" si="1"/>
        <v>0</v>
      </c>
      <c r="K18" s="10">
        <f t="shared" si="1"/>
        <v>375.2</v>
      </c>
      <c r="L18" s="10">
        <f t="shared" si="1"/>
        <v>622895.78</v>
      </c>
      <c r="M18" s="10">
        <f t="shared" si="1"/>
        <v>0</v>
      </c>
      <c r="N18" s="10">
        <f t="shared" si="1"/>
        <v>0</v>
      </c>
      <c r="O18" s="10">
        <f t="shared" si="1"/>
        <v>0</v>
      </c>
      <c r="P18" s="10">
        <f t="shared" si="1"/>
        <v>0</v>
      </c>
      <c r="Q18" s="10">
        <f t="shared" si="1"/>
        <v>0</v>
      </c>
      <c r="R18" s="10">
        <f t="shared" si="1"/>
        <v>0</v>
      </c>
      <c r="S18" s="10">
        <f t="shared" si="1"/>
        <v>0</v>
      </c>
      <c r="T18" s="10">
        <f t="shared" si="1"/>
        <v>0</v>
      </c>
      <c r="U18" s="10">
        <f t="shared" si="1"/>
        <v>123499.81</v>
      </c>
      <c r="V18" s="10">
        <f t="shared" si="1"/>
        <v>0</v>
      </c>
      <c r="W18" s="10">
        <f t="shared" si="1"/>
        <v>106469.82999999999</v>
      </c>
    </row>
    <row r="19" spans="1:23" ht="25.5">
      <c r="A19" s="1">
        <v>7</v>
      </c>
      <c r="B19" s="6" t="s">
        <v>66</v>
      </c>
      <c r="C19" s="5">
        <v>2974660.98</v>
      </c>
      <c r="D19" s="5">
        <v>1094235.45</v>
      </c>
      <c r="E19" s="1">
        <v>0</v>
      </c>
      <c r="F19" s="5">
        <v>0</v>
      </c>
      <c r="G19" s="5">
        <v>390.8</v>
      </c>
      <c r="H19" s="5">
        <v>1163036.43</v>
      </c>
      <c r="I19" s="5">
        <v>0</v>
      </c>
      <c r="J19" s="5">
        <v>0</v>
      </c>
      <c r="K19" s="5">
        <v>375.2</v>
      </c>
      <c r="L19" s="5">
        <v>622895.78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36889.97</v>
      </c>
      <c r="V19" s="5">
        <v>0</v>
      </c>
      <c r="W19" s="5">
        <v>57603.35</v>
      </c>
    </row>
    <row r="20" spans="1:23" ht="25.5">
      <c r="A20" s="1">
        <v>8</v>
      </c>
      <c r="B20" s="6" t="s">
        <v>67</v>
      </c>
      <c r="C20" s="5">
        <v>1714805.52</v>
      </c>
      <c r="D20" s="5">
        <v>0</v>
      </c>
      <c r="E20" s="1">
        <v>0</v>
      </c>
      <c r="F20" s="5">
        <v>0</v>
      </c>
      <c r="G20" s="5">
        <v>393.6</v>
      </c>
      <c r="H20" s="5">
        <v>1646583.64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35290.21</v>
      </c>
      <c r="V20" s="5">
        <v>0</v>
      </c>
      <c r="W20" s="5">
        <v>32931.67</v>
      </c>
    </row>
    <row r="21" spans="1:23" ht="25.5">
      <c r="A21" s="1">
        <v>9</v>
      </c>
      <c r="B21" s="6" t="s">
        <v>68</v>
      </c>
      <c r="C21" s="5">
        <v>863995.11</v>
      </c>
      <c r="D21" s="5">
        <v>796740.67</v>
      </c>
      <c r="E21" s="1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51319.63</v>
      </c>
      <c r="V21" s="5">
        <v>0</v>
      </c>
      <c r="W21" s="5">
        <v>15934.81</v>
      </c>
    </row>
  </sheetData>
  <mergeCells count="16">
    <mergeCell ref="A18:B18"/>
    <mergeCell ref="K6:L6"/>
    <mergeCell ref="M6:N6"/>
    <mergeCell ref="A9:B9"/>
    <mergeCell ref="A10:B10"/>
    <mergeCell ref="A13:B13"/>
    <mergeCell ref="U3:W3"/>
    <mergeCell ref="A4:W4"/>
    <mergeCell ref="A5:A7"/>
    <mergeCell ref="B5:B7"/>
    <mergeCell ref="C5:C6"/>
    <mergeCell ref="D5:N5"/>
    <mergeCell ref="O5:W5"/>
    <mergeCell ref="E6:F6"/>
    <mergeCell ref="G6:H6"/>
    <mergeCell ref="I6:J6"/>
  </mergeCells>
  <pageMargins left="0.75" right="0.25" top="0.25" bottom="0.3" header="0.3" footer="0.3"/>
  <pageSetup paperSize="9" scale="3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 1</vt:lpstr>
      <vt:lpstr>Приложение № 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USer</cp:lastModifiedBy>
  <cp:lastPrinted>2019-06-24T04:06:32Z</cp:lastPrinted>
  <dcterms:created xsi:type="dcterms:W3CDTF">2018-08-29T08:03:14Z</dcterms:created>
  <dcterms:modified xsi:type="dcterms:W3CDTF">2019-06-24T04:06:51Z</dcterms:modified>
</cp:coreProperties>
</file>