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'Лист1'!$A$1:$N$1052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501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<sst xmlns="http://schemas.openxmlformats.org/spreadsheetml/2006/main" count="1990" uniqueCount="219">
  <si>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</si>
  <si>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</si>
  <si>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</si>
  <si>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</si>
  <si>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</si>
  <si>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</si>
  <si>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</si>
  <si>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</si>
  <si>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</si>
  <si>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</si>
  <si>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</si>
  <si>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</si>
  <si>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</si>
  <si>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</si>
  <si>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</si>
  <si>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</si>
  <si>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</si>
  <si>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</si>
  <si>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</si>
  <si>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</si>
  <si>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</si>
  <si>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</si>
  <si>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</si>
  <si>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</si>
  <si>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</si>
  <si>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</si>
  <si>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</si>
  <si>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</si>
  <si>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</si>
  <si>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</si>
  <si>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</si>
  <si>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</si>
  <si>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</si>
  <si>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</si>
  <si>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</si>
  <si>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</si>
  <si>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</si>
  <si>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</si>
  <si>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</si>
  <si>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</si>
  <si>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</si>
  <si>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</si>
  <si>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</si>
  <si>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</si>
  <si>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</si>
  <si>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</si>
  <si>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</si>
  <si>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</si>
  <si>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</si>
  <si>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</si>
  <si>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</si>
  <si>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</si>
  <si>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</si>
  <si>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</si>
  <si>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</si>
  <si>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</si>
  <si>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</si>
  <si>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</si>
  <si>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</si>
  <si>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</si>
  <si>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Федеральный бюджет</t>
  </si>
  <si>
    <t>к муниципальной программе Сосьвинского городского округа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</si>
  <si>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</si>
  <si>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</si>
  <si>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</si>
  <si>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</si>
  <si>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>в  том числе на софинансирование субсидии из областного бюджета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</si>
  <si>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</si>
  <si>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</si>
  <si>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>"Развитие образования в Сосьвинском городском округе до 2025 года"</t>
  </si>
  <si>
    <t>Мероприятие 2.  Создание условий для организации Всероссийского физкультурно-спортивного комплекса «Готов к труду и обороне»,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</si>
  <si>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организаций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</si>
  <si>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 xml:space="preserve">Мероприятие 2.                       Мероприятия по обеспечению антитеррористической защищенности объектов (территорий) учреждений образования Сосьвиснкого городского округа                                                     , всего, из них: </t>
  </si>
  <si>
    <t>1) оборудование спортивной площадки МБОУ ООШ № 5 р. п. Сосьва, всего, из них:</t>
  </si>
  <si>
    <t xml:space="preserve"> 2) ремонт канализационного накопителя МБОУ СОШ с. Кошай, всего, из них:</t>
  </si>
  <si>
    <t xml:space="preserve"> 3) отсыпка щебнем пожарного водоема МБОУ СОШ с. Кошай, всего, из них:</t>
  </si>
  <si>
    <t xml:space="preserve"> 4)  Замена линолеума в комнатах интерната и домоводства МБОУ СОШ с. Романово, всего, из них:</t>
  </si>
  <si>
    <t xml:space="preserve"> 5)  ремонт отопления в филиале МБОУ СОШ с. Романово в п.Пасынок, всего, из них:</t>
  </si>
  <si>
    <t xml:space="preserve"> 6) Ремонт полов рекреации 1 этажа МБОУ СОШ № 1 п. Восточный, всего, из них:</t>
  </si>
  <si>
    <t xml:space="preserve"> 7)   Ремонт дверей МБОУ СОШ       № 1 п. Восточный, всего, из них:</t>
  </si>
  <si>
    <t>9) Ремонт пола в спортзале МБОУ СОШ № 2 п. Восточный, всего, из них:</t>
  </si>
  <si>
    <t>21) ремонт электрооборудования в здании МБОУ ДО ДДТ п.Сосьва, всего, из них:</t>
  </si>
  <si>
    <t>23) ремонт кровли крыши МБОУ ДО ДЮСШ п. Восточный, всего, из них:</t>
  </si>
  <si>
    <t>24) замена оконных блоков в административном здании МБОУ ДО ДЮСШ п. Восточный, всего, из них:</t>
  </si>
  <si>
    <t>15) Замена оконных блоков (пищеблок, кабинет, приемная) МБ ДОУ д\с № 7 "Ивушка", всего, из них:</t>
  </si>
  <si>
    <t>16) капитальный ремонт наружной тепловой сети на территории ДОУ от задвижки МБ ДОУд\с № 16 "Малышок" , всего, из них:</t>
  </si>
  <si>
    <t>17) ремонт окон 1 корпус МБ ДОУд\с № 16 "Малышок" , всего, из них:</t>
  </si>
  <si>
    <t xml:space="preserve">Мероприятие 4.                                                           Обеспечение условий реализации образовательными учреждениями Сосьвинского городского округа образовательных программ естественно-научного цикла и профориентационной работы, всего, из них: </t>
  </si>
  <si>
    <t>1) Организация отдыха и оздоровления детей и подростков в Сосьвинском городском округе, всего, из них:</t>
  </si>
  <si>
    <t>18) ремонт кровли 1 корпуса МБ ДОУд\с № 16 "Малышок" , всего, из них:</t>
  </si>
  <si>
    <t xml:space="preserve">Мероприятие 4.
Обеспечение мероприятий по  оборудованию  спортивных площадок в общеобразовательных учреждениях Сосьвинского городского округа , всего, из них:
</t>
  </si>
  <si>
    <t xml:space="preserve"> 1) ремонт ограждения кровли основного здания МБОУ СОШ № 1 р. п.Сосьва  им. Героя РФ Романова В.В., всего, из них:</t>
  </si>
  <si>
    <t>2) оборудование спортплощадки ГТО МБОУ СОШ с. Кошай, всего, из них:</t>
  </si>
  <si>
    <t>25) ремонт шахтного колодца МБОУ СОШ с. Кошай, всего, из них:</t>
  </si>
  <si>
    <t>12) Ремонт фундамента здания, ремонт крылец  МБ ДОУ д\с № 4 "Сказка" п. Сосьва, всего, из них:</t>
  </si>
  <si>
    <t>11) Ремонт ограждения (штакетный) МБ ДОУ д\с № 4 "Сказка" п. Сосьва всего, из них:</t>
  </si>
  <si>
    <t>1) оборудование системой контроля и управления доступом МБОУ СОШ № 4 р. п. Сосьва, всего, из них:</t>
  </si>
  <si>
    <t>2) обеспечение охранным (аварийным) освещением МБОУ СОШ № 4 р. п. Сосьва, всего, из них:</t>
  </si>
  <si>
    <t>3) оборудование системой экстренного оповещения МБОУ СОШ № 4 р. п. Сосьва, всего, из них:</t>
  </si>
  <si>
    <t>4) оснащение ручным металлодетектором МБОУ СОШ           № 4 р. п. Сосьва, всего, из них:</t>
  </si>
  <si>
    <t>5) монтаж системы видеонаблюдения МБОУ СОШ № 4 р. п. Сосьва, всего, из них:</t>
  </si>
  <si>
    <t>6) оборудование охранной сигнализации с выводом сигнала "тревога" МБОУ СОШ № 4 р. п. Сосьва, всего, из них:</t>
  </si>
  <si>
    <t>7) оснащение ручным металлодетектором МБОУ ООШ            № 5 р. п. Сосьва, всего, из них:</t>
  </si>
  <si>
    <t>8) пропускной пункт МБОУ ООШ № 5 р. п. Сосьва, всего, из них:</t>
  </si>
  <si>
    <t>9) оборудование тревожной сигнализации МБОУ ООШ № 5 р. п. Сосьва, всего, из них:</t>
  </si>
  <si>
    <t>10) монтаж защитной пленки оконных проемов МБОУ СОШ № 1 п. Восточный, всего, из них:</t>
  </si>
  <si>
    <t>11) оборудование системой экстренного оповещения МБОУ СОШ № 1 п. Восточный, всего, из них:</t>
  </si>
  <si>
    <t>12) оснащение ручными металлодетекторами (2 шт.) МБОУ СОШ № 1 п. Восточный, всего, из них:</t>
  </si>
  <si>
    <t>13) обеспечение охранным (аварийным) освещением МБОУ СОШ № 1 п. Восточный, всего, из них:</t>
  </si>
  <si>
    <t>14) монтаж автономной охранной сигнализации МБОУ СОШ № 2 п. Восточный, всего, из них:</t>
  </si>
  <si>
    <t>15) пропускной пункт МБОУ СОШ № 2 п. Восточный, всего, из них:</t>
  </si>
  <si>
    <t>16) ремонт ворот хозяйственного двора МБОУ СОШ № 2 п. Восточный, всего, из них:</t>
  </si>
  <si>
    <t>17) оснащение ручными металлодетекторами (2 шт.) МБОУ СОШ № 2 п. Восточный, всего, из них:</t>
  </si>
  <si>
    <t>18) ремонт ограждения территории МБОУ СОШ № 2 п. Восточный, всего, из них:</t>
  </si>
  <si>
    <t>19) оборудование системой экстренного оповещения МБОУ СОШ с. Романово, всего, из них:</t>
  </si>
  <si>
    <t>20) оборудование тревожной сигнализации МБОУ СОШ с. Романово, всего, из них:</t>
  </si>
  <si>
    <t>22) монтаж системы видеонаблюдения в филиале МБОУ СОШ с. Романово в п. Пасынок, всего, из них:</t>
  </si>
  <si>
    <t>23) обеспечение охранным (аварийным) освещением филиал МБОУ СОШ с. Романово в п. Пасынок, всего, из них:</t>
  </si>
  <si>
    <t>24) монтаж системы видеонаблюдения в филиале МБОУ СОШ с. Романово в д. Маслово, всего, из них:</t>
  </si>
  <si>
    <t>25) оснащение ручными металлодетекторами (2 шт.) МБОУ СОШ с. Романово, всего, из них:</t>
  </si>
  <si>
    <t>26) обеспечение охранным (аварийным) освещением филиал МБОУ СОШ с. Романово в д. Маслово, всего, из них:</t>
  </si>
  <si>
    <t>27) оборудование системой контроля и управления доступом МБОУ СОШ с. Романово, всего, из них:</t>
  </si>
  <si>
    <t>28) ремонт ограждения территории МБОУ СОШ с. Романово, всего, из них:</t>
  </si>
  <si>
    <t>29) ремонт слуховых окон подвала МБОУ СОШ с. Романово, всего, из них:</t>
  </si>
  <si>
    <t>30) пропускной пункт МБОУ СОШ с. Кошай, всего, из них:</t>
  </si>
  <si>
    <t>31) оборудование охранной сигнализации с выводом сигнала "тревога" МБОУ СОШ с. Кошай, всего, из них:</t>
  </si>
  <si>
    <t>32) оборудование системой экстренного оповещения МБ ДОУ д\с № 1 "Березка", всего, из них:</t>
  </si>
  <si>
    <t>33) оснащение ручным металлодетектором МБ ДОУ д\с       № 1 "Березка", всего, из них:</t>
  </si>
  <si>
    <t>34) оборудование системой контроля и управления доступом МБ ДОУ д\с № 1 "Березка", всего, из них:</t>
  </si>
  <si>
    <t>35) оборудование тревожной сигнализации МБ ДОУ д\с № 1 "Березка", всего, из них:</t>
  </si>
  <si>
    <t>36) монтаж защитной пленки оконных проемов МБ ДОУ д\с № 3 "Василек", всего, из них:</t>
  </si>
  <si>
    <t>37) ремонт ограждения территории (профлист) МБ ДОУ д\с № 4 "Сказка" п. Сосьва, всего, из них:</t>
  </si>
  <si>
    <t>38) обеспечение охранным (аварийным) освещением МБ ДОУ д\с № 4 "Сказка" п. Сосьва, всего, из них:</t>
  </si>
  <si>
    <t>39) оснащение ручными металлодетекторами (2 шт.) МБ ДОУ д\с № 4 "Сказка" п. Сосьва, всего, из них:</t>
  </si>
  <si>
    <t>42) оборудование охранной сигнализации с выводом сигнала "тревога" МБ ДОУ д\с № 7 "Ивушка", всего, из них:</t>
  </si>
  <si>
    <t>43) оборудование системой контроля и управления доступом МБ ДОУ д\с № 16 "Малышок", всего, из них:</t>
  </si>
  <si>
    <t>44) обеспечение охранным (аварийным) освещением МБ ДОУ д\с № 16 "Малышок", всего, из них:</t>
  </si>
  <si>
    <t>45) ремонт ограждения территории МБ ДОУ д\с № 16 "Малышок", всего, из них:</t>
  </si>
  <si>
    <t>46) оборудование системой экстренного оповещения МБ ДОУ д\с "Малышок", всего, из них:</t>
  </si>
  <si>
    <t>47) оборудование охранной сигнализации с выводом сигнала "тревога" МБ ДОУ д\с "Малышок", всего, из них:</t>
  </si>
  <si>
    <t>48) монтаж защитной пленки оконных проемов МБОУ ДО ДДТ п. Сосьва, всего, из них:</t>
  </si>
  <si>
    <t>49) оборудование охранной сигнализации с выводом сигнала "тревога" МБОУ ДО ДДТ п. Сосьва, всего, из них:</t>
  </si>
  <si>
    <t>50) оборудование системой экстренного оповещения МБОУ ДО ДДТ п. Соьсва, всего, из них:</t>
  </si>
  <si>
    <t>51) оснащение ручным металлодетектором МБОУ ДО ДДТ п. Сосьва, всего, из них:</t>
  </si>
  <si>
    <t>52) оборудование системой контроля и управления доступом МБОУ ДО ДДТ п. Сосьва, всего, из них:</t>
  </si>
  <si>
    <t>53) оборудование тревожной сигнализации МБОУ ДО ДДТ п. Сосьва, всего, из них:</t>
  </si>
  <si>
    <t>1) проведение МБОУ СОШ № 1 р. п. Сосьва им. Героя РФ Романова В. В. муниципального тура военно-спортивной игры "Зарница", всего, из них:</t>
  </si>
  <si>
    <t>3) проведение МБОУ СОШ № 4         р. п. Сосьва муниципальной  военно-патриотической игры "Истоки", всего, из них:</t>
  </si>
  <si>
    <t xml:space="preserve"> 2) проведение МБОУ СОШ № 1 р. п. Сосьва им. Героя РФ Романова В. В. конкурса  военно-патриотической направленности "Школа безопасности" среди муниципальных образовательных учреждений Сосьвинского городского округа, всего, из них:</t>
  </si>
  <si>
    <t>5) приобретение оборудования, инвентаря МБОУ ДО ДДТ п. Сосьва, всего, из них:</t>
  </si>
  <si>
    <t>6) приобретение оборудования, инвентаря МБОУ СОШ № 2                п. Восточный, всего, из них:</t>
  </si>
  <si>
    <t>1) монтаж системы видеонаблюдения МБ ДОУ д\с           № 16 "Малышок", всего, из них:</t>
  </si>
  <si>
    <t>2) приобретение, установка УФ-фильтров на вводе в здание МБОУ СОШ № 1 п. Восточный, всего, из них:</t>
  </si>
  <si>
    <t>19) ремонт цоколя, отмостки МБ ДОУд\с № 16 "Малышок", всего, из них:</t>
  </si>
  <si>
    <t>20) ремонт крыльца у медицинского кабинета, группы        № 9 МБ ДОУ д\с № 16 "Малышок", всего, из них:</t>
  </si>
  <si>
    <t>22) ремонт наружного отопления МБОУ ДО ДДТ п. Сосьва, всего, из них:</t>
  </si>
  <si>
    <t>41,42,45</t>
  </si>
  <si>
    <t>53,54,55,56,57,58,59,60,61,64</t>
  </si>
  <si>
    <t>71,72,73,74,77,80</t>
  </si>
  <si>
    <t>88,89,92,95,96</t>
  </si>
  <si>
    <t>110,111,112,113,116,117,120</t>
  </si>
  <si>
    <t>2)   Осуществление государственных полномочий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                                                      , всего, из них:</t>
  </si>
  <si>
    <t>26) ремонт ограждения из сварных профилей МБ ДОУ д\с № 4 «Сказка» п. Сосьва, всего, из них:</t>
  </si>
  <si>
    <t>1)  создание условий для организации Всероссийского физкультурно-спортивного комплекса «Готов к труду и обороне» МБОУ ДО ДЮСШ           п. Восточный, всего, из них:</t>
  </si>
  <si>
    <t xml:space="preserve">Мероприятие 6.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из них:
</t>
  </si>
  <si>
    <t xml:space="preserve">Мероприятие 7.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из них:
</t>
  </si>
  <si>
    <t>1) приобретение современного и высокотехнологического учебного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в соответствии с типовым (примерным) инфраструктурным листом, разработанным Министерством просвещения РФ, всего, из них:</t>
  </si>
  <si>
    <t>1) приобретение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(за рамками типового  (примерного) инфраструктурного листа, разработанного Министерством просвещения РФ), всего, из них:</t>
  </si>
  <si>
    <t>7) приобретение оборудования для организаций и учреждений, осуществляющих патриотическое воспитание граждан МБОУ СОШ № 1 р. п. Сосьва им. Героя РФ Романова В. В., всего, из них:</t>
  </si>
  <si>
    <t>21) оборудование системой экстренного оповещения МБОУ СОШ с. Романово в филиале п. Пасынок, всего, из них:</t>
  </si>
  <si>
    <t>Утверждено  постановлением администрации Сосьвинского городского округа                                               от _____________ № _______</t>
  </si>
  <si>
    <t>54) приобретение металлоискателя  МБОУ СОШ с. Кошай, всего, из них:</t>
  </si>
  <si>
    <t>55) приобретение жесткого диска для обеспечения хранения видеоинформации системы охранного телевидения с учетом всех видеокамер в реальном времени не менее 1 месяца - МБОУ СОШ с. Кошай, всего, из них:</t>
  </si>
  <si>
    <t>Мероприятие 3.  Создание условий для организации Всероссийского физкультурно-спортивного комплекса «Готов к труду и обороне», средства для обеспечения доли софинансирования, всего, из них:</t>
  </si>
  <si>
    <t>28) Ремонт внутреннего отопления МБОУ СОШ № 2 п. Восточный, всего, из них:</t>
  </si>
  <si>
    <t>29) Ремонт гаража МБОУ СОШ № 2 п. Восточный,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</si>
  <si>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2017-2019 годы, утвержденного постановлением администрации Сосьвинского городского округа от 25.05.2017 № 377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</si>
  <si>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41) оборудование системой экстренного оповещения филиал №2 МБ ДОУ д\с № 1 "Березка", всего, из них:</t>
  </si>
  <si>
    <t>40) оборудование тревожной сигнализации филиал №2 МБ ДОУ д\с № 1 "Березка", всего, из них:</t>
  </si>
  <si>
    <t>14) Ремонт тротуара филиал №2 МБ ДОУ д\с № 1 "Березка", всего, из них:</t>
  </si>
  <si>
    <t>13) Ремонт цоколя, отмостки  филиал №2 МБ ДОУ д\с № 1 "Березка", всего, из них:</t>
  </si>
  <si>
    <t>10) Ремонт ограждения территории филиал №1 МБ ДОУ д\с № 1 "Березка" всего, из них:</t>
  </si>
  <si>
    <t>4) приобретение оборудования, оформления, цветов, инвентаря, наградной продукции, оплата питания  и услуг по предоставлению питания при организации и проведении 5-дневных учебно-полевых сборов по подготовке к военной службе школьников Сосьвинского городского округа, военно-спортивных игр и мероприятий патриотической направленности МБОУ СОШ № 1 р. п. Сосьва им. Героя РФ Романова В. В.</t>
  </si>
  <si>
    <t>30) Ремонт крылец запасных выходов МБОУ СОШ с. Кошай, всего, из них:</t>
  </si>
  <si>
    <t>31) Ремонт кровли (135 кв. м) МБОУ СОШ с. Романово всего, из них:</t>
  </si>
  <si>
    <t>56) ремонт дверей тамбура столовой  МБОУ СОШ с. Романово всего, из них:</t>
  </si>
  <si>
    <t>57) монтаж защитной пленки оконных проемов  МБОУ СОШ с. Романово всего, из них:</t>
  </si>
  <si>
    <t>58) приобретение жесткого диска для сохранения видеоинформации до 20 дней с камер видеонаблюдения  МБ ДОУ д\с №1 "Березка" всего, из них:</t>
  </si>
  <si>
    <t>59) оснащение ручным металлодетектором МБ ДОУ д\с №16 "Малышок" всего, из них:</t>
  </si>
  <si>
    <t>60) приобретение жесткого диска для обеспечения хранения видеоинформации системы охранного телевидения не менее 1 месяца  МБ ДОУ д\с №16 "Малышок" всего, из них:</t>
  </si>
  <si>
    <t>61) монтаж защитной пленки оконных проемов МБ ДОУ д\с №16 "Малышок" всего, из них:</t>
  </si>
  <si>
    <t>62) установка балконных дверей (пути эвакуации), 4 штуки МБ ДОУ д\с №16 "Малышок" всего, из них:</t>
  </si>
  <si>
    <t xml:space="preserve"> 8) Замена окон (11 шт) МБОУ СОШ № 2 п. Восточный, всего, из них:</t>
  </si>
  <si>
    <t>32) Ремонт кабинетов № 47,48 МБОУ СОШ №1 п. Восточный всего, из них:</t>
  </si>
  <si>
    <t>63) ремонт ограждения МБОУ СОШ №1 п. Восточный всего, из них:</t>
  </si>
  <si>
    <t>33) Ремонт оконных блоков МБ ДОУ д\с №16 "Малышок" п. Восточный всего, из них:</t>
  </si>
  <si>
    <t>35) Ремонт козырька главного входа МБОУ ООШ №5 р. п. Сосьва всего, из них:</t>
  </si>
  <si>
    <t>34) Ремонт тротуара МБОУ ООШ №5 р. п. Сосьва всего, из них:</t>
  </si>
  <si>
    <t xml:space="preserve"> 1) Реализация мероприятий по поэтапному внедрению Всероссийского физкультурно-спортивного комплекса «Готов к труду и обороне»  за счет субсидий из областного бюджета</t>
  </si>
  <si>
    <t xml:space="preserve"> 2) Реализация мероприятий по поэтапному внедрению Всероссийского физкультурно-спортивного комплекса «Готов к труду и обороне»   средства для обеспечения доли софинансирования </t>
  </si>
  <si>
    <t>37) Ремонт ограждения  МБОУ ООШ №5 р. п. Сосьва  всего, из них:</t>
  </si>
  <si>
    <t>38) Ремонт тротуаров и подъездных путей  МБОУ ООШ №5 р. п. Сосьва  всего, из них:</t>
  </si>
  <si>
    <t>64) оборудование освещения территории  МБОУ СОШ №4 р. п. Сосьва, всего, из них:</t>
  </si>
  <si>
    <t>2) Проведение мероприятий, посвященных Дню солидарности в борьбе с терроризмом (3 сентября)</t>
  </si>
  <si>
    <t>3) Проведение воспитательных и культурно-просветительских мероприятий, направленных на развитие у воспитанников и обучающихся неприятия идеологии терроризма и привития им традиционно российских духовно-нравственных ценностей.</t>
  </si>
  <si>
    <t>39) Приобретение насосной станции с установочным комплексом МБОУ СОШ с. Кошай  всего, из них:</t>
  </si>
  <si>
    <r>
      <t>1) Приобретение рециркулятора облучателя передвижного (2шт.)</t>
    </r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Times New Roman"/>
        <family val="1"/>
      </rPr>
      <t>МБОУ СОШ с. Кошай, всего, из них:</t>
    </r>
  </si>
  <si>
    <t>36) Приобретение циркулярного насоса с установочным комплексом (3шт.) МБОУ СОШ с.Кошай, всего, из них:</t>
  </si>
  <si>
    <t>Мероприятие 5.                                                          Реализация мер социальной поддержки по целевому обучению по образовательным программам высшего профессионального образования, всего, из них:</t>
  </si>
  <si>
    <t>Мероприятие 6.                                                          Реализация мер социальной поддержки по стимулированию обучающихся образовательных учреждений Сосьвинского городского округа за успехи в учебной, физкультурной, спортивной, общественной, научной, научно-технической, творческой, экспериментальной и инновационной деятельности всего, из них:</t>
  </si>
  <si>
    <t>Мероприятие 3.                                               Создание условий для получения детьми-инвалидами качественного образования, всего, из них:</t>
  </si>
  <si>
    <t>27) установка системы экстренного оповещения при угрозе или совершении терракта МБОУ СОШ № 1 р. п. Сосьва им. Героя РФ Романова В. В., всего, из них:</t>
  </si>
  <si>
    <t>40) Устройство водоснабжения филиала МБОУ СОШ с. Романово в п. Пасынок   всего, из них:</t>
  </si>
  <si>
    <t>3) Приобретение картриджей для воды</t>
  </si>
  <si>
    <t>41)  Устройство площадки для мусора МБОУ СОШ с. Кошай  всего, из них:</t>
  </si>
  <si>
    <t xml:space="preserve"> 42)  Ремонт внутреннего отопления в филиале МБОУ СОШ с. Романово в п.Пасынок, всего, из них:</t>
  </si>
  <si>
    <t>65) Обеспечение охранным (аварийным) освещениемМБОУ ДО ДДТ п. Соьсва, всего, из них:</t>
  </si>
  <si>
    <t>66)  Оклейка окон 1 этажа защитной пленкой МБОУ СОШ с. Кошай</t>
  </si>
  <si>
    <t xml:space="preserve"> "Развитие образования в Сосьвинском городском округе до 2025 года"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</si>
</sst>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_ ;\-0.000\ "/>
    <numFmt numFmtId="191" formatCode="0.0000_ ;\-0.0000\ "/>
    <numFmt numFmtId="192" formatCode="_-* #,##0.000_р_._-;\-* #,##0.000_р_._-;_-* &quot;-&quot;??_р_._-;_-@_-"/>
    <numFmt numFmtId="193" formatCode="[$-FC19]d\ mmmm\ yyyy\ &quot;г.&quot;"/>
    <numFmt numFmtId="194" formatCode="#,##0.00\ &quot;₽&quot;"/>
    <numFmt numFmtId="195" formatCode="#,##0.00\ _₽;[Red]#,##0.00\ _₽"/>
    <numFmt numFmtId="196" formatCode="#,##0.00;[Red]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1" fontId="3" fillId="0" borderId="11" xfId="0" applyNumberFormat="1" applyFont="1" applyFill="1" applyBorder="1" applyAlignment="1">
      <alignment horizontal="right" wrapText="1"/>
    </xf>
    <xf numFmtId="180" fontId="3" fillId="0" borderId="10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80" fontId="3" fillId="0" borderId="13" xfId="0" applyNumberFormat="1" applyFont="1" applyFill="1" applyBorder="1" applyAlignment="1">
      <alignment horizontal="left" wrapText="1"/>
    </xf>
    <xf numFmtId="180" fontId="3" fillId="0" borderId="15" xfId="0" applyNumberFormat="1" applyFont="1" applyFill="1" applyBorder="1" applyAlignment="1">
      <alignment horizontal="left" wrapText="1"/>
    </xf>
    <xf numFmtId="180" fontId="3" fillId="0" borderId="16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80" fontId="3" fillId="0" borderId="13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180" fontId="3" fillId="0" borderId="12" xfId="0" applyNumberFormat="1" applyFont="1" applyFill="1" applyBorder="1" applyAlignment="1">
      <alignment horizontal="left" wrapText="1"/>
    </xf>
    <xf numFmtId="180" fontId="6" fillId="0" borderId="13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Fill="1" applyAlignment="1">
      <alignment wrapText="1" shrinkToFit="1"/>
    </xf>
    <xf numFmtId="0" fontId="3" fillId="0" borderId="19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left" wrapText="1" shrinkToFit="1"/>
    </xf>
    <xf numFmtId="180" fontId="6" fillId="0" borderId="10" xfId="0" applyNumberFormat="1" applyFont="1" applyFill="1" applyBorder="1" applyAlignment="1">
      <alignment horizontal="center" wrapText="1" shrinkToFit="1"/>
    </xf>
    <xf numFmtId="180" fontId="3" fillId="0" borderId="10" xfId="0" applyNumberFormat="1" applyFont="1" applyFill="1" applyBorder="1" applyAlignment="1">
      <alignment horizontal="left" wrapText="1" shrinkToFit="1"/>
    </xf>
    <xf numFmtId="180" fontId="3" fillId="0" borderId="10" xfId="0" applyNumberFormat="1" applyFont="1" applyFill="1" applyBorder="1" applyAlignment="1">
      <alignment wrapText="1" shrinkToFit="1"/>
    </xf>
    <xf numFmtId="0" fontId="11" fillId="0" borderId="10" xfId="0" applyFont="1" applyFill="1" applyBorder="1" applyAlignment="1">
      <alignment wrapText="1" shrinkToFit="1"/>
    </xf>
    <xf numFmtId="0" fontId="12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wrapText="1" shrinkToFit="1"/>
    </xf>
    <xf numFmtId="0" fontId="6" fillId="0" borderId="10" xfId="0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wrapText="1" shrinkToFit="1"/>
    </xf>
    <xf numFmtId="0" fontId="50" fillId="0" borderId="10" xfId="0" applyFont="1" applyBorder="1" applyAlignment="1">
      <alignment vertical="top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51" fillId="0" borderId="0" xfId="0" applyFont="1" applyAlignment="1">
      <alignment vertical="top" wrapText="1" shrinkToFit="1"/>
    </xf>
    <xf numFmtId="0" fontId="51" fillId="0" borderId="0" xfId="0" applyFont="1" applyAlignment="1">
      <alignment wrapText="1" shrinkToFit="1"/>
    </xf>
    <xf numFmtId="180" fontId="6" fillId="0" borderId="10" xfId="0" applyNumberFormat="1" applyFont="1" applyFill="1" applyBorder="1" applyAlignment="1">
      <alignment horizontal="left" wrapText="1" shrinkToFit="1"/>
    </xf>
    <xf numFmtId="0" fontId="50" fillId="0" borderId="0" xfId="0" applyFont="1" applyAlignment="1">
      <alignment vertical="top" wrapText="1" shrinkToFit="1"/>
    </xf>
    <xf numFmtId="0" fontId="50" fillId="0" borderId="0" xfId="0" applyFont="1" applyAlignment="1">
      <alignment vertical="center" wrapText="1" shrinkToFit="1"/>
    </xf>
    <xf numFmtId="180" fontId="6" fillId="0" borderId="10" xfId="0" applyNumberFormat="1" applyFont="1" applyFill="1" applyBorder="1" applyAlignment="1">
      <alignment horizontal="left" vertical="top" wrapText="1" shrinkToFit="1"/>
    </xf>
    <xf numFmtId="180" fontId="6" fillId="0" borderId="20" xfId="0" applyNumberFormat="1" applyFont="1" applyFill="1" applyBorder="1" applyAlignment="1">
      <alignment horizontal="left" vertical="top" wrapText="1" shrinkToFit="1"/>
    </xf>
    <xf numFmtId="180" fontId="6" fillId="0" borderId="21" xfId="0" applyNumberFormat="1" applyFont="1" applyFill="1" applyBorder="1" applyAlignment="1">
      <alignment horizontal="center" wrapText="1" shrinkToFit="1"/>
    </xf>
    <xf numFmtId="180" fontId="6" fillId="0" borderId="22" xfId="0" applyNumberFormat="1" applyFont="1" applyFill="1" applyBorder="1" applyAlignment="1">
      <alignment horizontal="center" wrapText="1" shrinkToFit="1"/>
    </xf>
    <xf numFmtId="0" fontId="50" fillId="0" borderId="10" xfId="0" applyFont="1" applyBorder="1" applyAlignment="1">
      <alignment wrapText="1" shrinkToFit="1"/>
    </xf>
    <xf numFmtId="0" fontId="50" fillId="0" borderId="0" xfId="0" applyFont="1" applyAlignment="1">
      <alignment horizontal="justify" vertical="top" wrapText="1" shrinkToFit="1"/>
    </xf>
    <xf numFmtId="0" fontId="0" fillId="0" borderId="0" xfId="0" applyAlignment="1">
      <alignment wrapText="1" shrinkToFit="1"/>
    </xf>
    <xf numFmtId="180" fontId="3" fillId="0" borderId="15" xfId="0" applyNumberFormat="1" applyFont="1" applyFill="1" applyBorder="1" applyAlignment="1">
      <alignment horizontal="center" wrapText="1"/>
    </xf>
    <xf numFmtId="180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180" fontId="6" fillId="0" borderId="15" xfId="0" applyNumberFormat="1" applyFont="1" applyFill="1" applyBorder="1" applyAlignment="1">
      <alignment horizontal="left" wrapText="1"/>
    </xf>
    <xf numFmtId="180" fontId="6" fillId="0" borderId="12" xfId="0" applyNumberFormat="1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180" fontId="3" fillId="0" borderId="13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 wrapText="1"/>
    </xf>
    <xf numFmtId="180" fontId="6" fillId="0" borderId="13" xfId="0" applyNumberFormat="1" applyFont="1" applyFill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80" fontId="6" fillId="0" borderId="13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180" fontId="6" fillId="0" borderId="11" xfId="0" applyNumberFormat="1" applyFont="1" applyFill="1" applyBorder="1" applyAlignment="1">
      <alignment horizontal="right" wrapText="1"/>
    </xf>
    <xf numFmtId="180" fontId="8" fillId="0" borderId="10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 wrapText="1"/>
    </xf>
    <xf numFmtId="180" fontId="3" fillId="0" borderId="16" xfId="0" applyNumberFormat="1" applyFont="1" applyFill="1" applyBorder="1" applyAlignment="1">
      <alignment horizontal="center" wrapText="1"/>
    </xf>
    <xf numFmtId="180" fontId="10" fillId="0" borderId="11" xfId="0" applyNumberFormat="1" applyFont="1" applyFill="1" applyBorder="1" applyAlignment="1">
      <alignment horizontal="right" wrapText="1"/>
    </xf>
    <xf numFmtId="180" fontId="7" fillId="0" borderId="11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49" fontId="7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180" fontId="8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0" fontId="6" fillId="0" borderId="22" xfId="0" applyNumberFormat="1" applyFont="1" applyFill="1" applyBorder="1" applyAlignment="1">
      <alignment horizontal="right" wrapText="1"/>
    </xf>
    <xf numFmtId="180" fontId="6" fillId="0" borderId="27" xfId="0" applyNumberFormat="1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6" fillId="0" borderId="11" xfId="0" applyFont="1" applyFill="1" applyBorder="1" applyAlignment="1">
      <alignment horizontal="right" wrapText="1"/>
    </xf>
    <xf numFmtId="180" fontId="6" fillId="0" borderId="22" xfId="0" applyNumberFormat="1" applyFont="1" applyFill="1" applyBorder="1" applyAlignment="1">
      <alignment horizontal="right" wrapText="1"/>
    </xf>
    <xf numFmtId="180" fontId="6" fillId="0" borderId="27" xfId="0" applyNumberFormat="1" applyFont="1" applyFill="1" applyBorder="1" applyAlignment="1">
      <alignment horizontal="right" wrapText="1"/>
    </xf>
    <xf numFmtId="0" fontId="0" fillId="34" borderId="0" xfId="0" applyFill="1" applyAlignment="1">
      <alignment wrapText="1"/>
    </xf>
    <xf numFmtId="180" fontId="6" fillId="0" borderId="15" xfId="0" applyNumberFormat="1" applyFont="1" applyFill="1" applyBorder="1" applyAlignment="1">
      <alignment horizontal="right" wrapText="1"/>
    </xf>
    <xf numFmtId="180" fontId="6" fillId="0" borderId="15" xfId="0" applyNumberFormat="1" applyFont="1" applyFill="1" applyBorder="1" applyAlignment="1">
      <alignment horizontal="right" wrapText="1"/>
    </xf>
    <xf numFmtId="195" fontId="50" fillId="0" borderId="10" xfId="0" applyNumberFormat="1" applyFont="1" applyBorder="1" applyAlignment="1">
      <alignment horizontal="right" wrapText="1"/>
    </xf>
    <xf numFmtId="195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horizontal="right" wrapText="1"/>
    </xf>
    <xf numFmtId="180" fontId="52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50" fillId="0" borderId="10" xfId="0" applyFont="1" applyFill="1" applyBorder="1" applyAlignment="1">
      <alignment horizontal="right" wrapText="1"/>
    </xf>
    <xf numFmtId="0" fontId="0" fillId="35" borderId="0" xfId="0" applyFont="1" applyFill="1" applyAlignment="1">
      <alignment wrapText="1"/>
    </xf>
    <xf numFmtId="180" fontId="6" fillId="0" borderId="11" xfId="0" applyNumberFormat="1" applyFont="1" applyFill="1" applyBorder="1" applyAlignment="1">
      <alignment horizontal="right" wrapText="1"/>
    </xf>
    <xf numFmtId="180" fontId="6" fillId="0" borderId="12" xfId="0" applyNumberFormat="1" applyFont="1" applyFill="1" applyBorder="1" applyAlignment="1">
      <alignment horizontal="right" wrapText="1"/>
    </xf>
    <xf numFmtId="180" fontId="6" fillId="0" borderId="28" xfId="0" applyNumberFormat="1" applyFont="1" applyFill="1" applyBorder="1" applyAlignment="1">
      <alignment horizontal="right" wrapText="1"/>
    </xf>
    <xf numFmtId="180" fontId="6" fillId="0" borderId="21" xfId="0" applyNumberFormat="1" applyFont="1" applyFill="1" applyBorder="1" applyAlignment="1">
      <alignment horizontal="right" wrapText="1"/>
    </xf>
    <xf numFmtId="180" fontId="50" fillId="0" borderId="10" xfId="0" applyNumberFormat="1" applyFont="1" applyBorder="1" applyAlignment="1">
      <alignment wrapText="1"/>
    </xf>
    <xf numFmtId="180" fontId="50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2"/>
  <sheetViews>
    <sheetView tabSelected="1" zoomScale="65" zoomScaleNormal="65" zoomScaleSheetLayoutView="65" workbookViewId="0" topLeftCell="A1039">
      <selection activeCell="D1057" sqref="D1057"/>
    </sheetView>
  </sheetViews>
  <sheetFormatPr defaultColWidth="9.140625" defaultRowHeight="15"/>
  <cols>
    <col min="1" max="1" width="7.7109375" style="29" customWidth="1"/>
    <col min="2" max="2" width="47.00390625" style="62" customWidth="1"/>
    <col min="3" max="3" width="15.140625" style="29" customWidth="1"/>
    <col min="4" max="4" width="13.57421875" style="29" customWidth="1"/>
    <col min="5" max="7" width="15.28125" style="29" customWidth="1"/>
    <col min="8" max="8" width="16.00390625" style="29" customWidth="1"/>
    <col min="9" max="10" width="15.28125" style="29" customWidth="1"/>
    <col min="11" max="11" width="22.421875" style="29" customWidth="1"/>
    <col min="12" max="12" width="0.2890625" style="29" hidden="1" customWidth="1"/>
    <col min="13" max="13" width="8.8515625" style="29" hidden="1" customWidth="1"/>
    <col min="14" max="14" width="1.421875" style="29" customWidth="1"/>
    <col min="15" max="15" width="11.28125" style="29" bestFit="1" customWidth="1"/>
    <col min="16" max="16384" width="9.140625" style="29" customWidth="1"/>
  </cols>
  <sheetData>
    <row r="1" spans="1:11" ht="18.75" customHeight="1">
      <c r="A1" s="27"/>
      <c r="B1" s="33"/>
      <c r="C1" s="27"/>
      <c r="D1" s="70"/>
      <c r="J1" s="26" t="s">
        <v>170</v>
      </c>
      <c r="K1" s="26"/>
    </row>
    <row r="2" spans="1:11" ht="63.75" customHeight="1">
      <c r="A2" s="27"/>
      <c r="B2" s="33"/>
      <c r="C2" s="27"/>
      <c r="D2" s="27"/>
      <c r="E2" s="27"/>
      <c r="J2" s="26"/>
      <c r="K2" s="26"/>
    </row>
    <row r="3" spans="1:12" ht="39" customHeight="1">
      <c r="A3" s="27"/>
      <c r="B3" s="33"/>
      <c r="C3" s="27"/>
      <c r="D3" s="27"/>
      <c r="E3" s="27"/>
      <c r="F3" s="71" t="s">
        <v>13</v>
      </c>
      <c r="G3" s="71"/>
      <c r="H3" s="71"/>
      <c r="I3" s="71"/>
      <c r="J3" s="71"/>
      <c r="K3" s="71"/>
      <c r="L3" s="71"/>
    </row>
    <row r="4" spans="1:12" ht="18.75">
      <c r="A4" s="27"/>
      <c r="B4" s="33"/>
      <c r="C4" s="27"/>
      <c r="D4" s="71" t="s">
        <v>61</v>
      </c>
      <c r="E4" s="71"/>
      <c r="F4" s="71"/>
      <c r="G4" s="71"/>
      <c r="H4" s="71"/>
      <c r="I4" s="71"/>
      <c r="J4" s="71"/>
      <c r="K4" s="71"/>
      <c r="L4" s="71"/>
    </row>
    <row r="5" spans="1:12" ht="18.75">
      <c r="A5" s="28"/>
      <c r="B5" s="33"/>
      <c r="C5" s="27"/>
      <c r="D5" s="71" t="s">
        <v>69</v>
      </c>
      <c r="E5" s="71"/>
      <c r="F5" s="71"/>
      <c r="G5" s="71"/>
      <c r="H5" s="71"/>
      <c r="I5" s="71"/>
      <c r="J5" s="71"/>
      <c r="K5" s="71"/>
      <c r="L5" s="71"/>
    </row>
    <row r="6" spans="2:11" ht="51" customHeight="1">
      <c r="B6" s="34"/>
      <c r="C6" s="28"/>
      <c r="D6" s="72"/>
      <c r="E6" s="72"/>
      <c r="F6" s="72"/>
      <c r="G6" s="72"/>
      <c r="H6" s="72"/>
      <c r="I6" s="72"/>
      <c r="J6" s="72"/>
      <c r="K6" s="72"/>
    </row>
    <row r="7" spans="1:11" ht="20.25">
      <c r="A7" s="73" t="s">
        <v>12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9.5" customHeight="1">
      <c r="A8" s="74" t="s">
        <v>218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5.75" thickBot="1">
      <c r="A9" s="28"/>
      <c r="B9" s="34"/>
      <c r="C9" s="28"/>
      <c r="D9" s="28"/>
      <c r="E9" s="28"/>
      <c r="F9" s="28"/>
      <c r="G9" s="28"/>
      <c r="H9" s="28"/>
      <c r="I9" s="28"/>
      <c r="J9" s="28"/>
      <c r="K9" s="28"/>
    </row>
    <row r="10" spans="1:11" ht="41.25" customHeight="1">
      <c r="A10" s="24" t="s">
        <v>0</v>
      </c>
      <c r="B10" s="35" t="s">
        <v>1</v>
      </c>
      <c r="C10" s="17" t="s">
        <v>2</v>
      </c>
      <c r="D10" s="22"/>
      <c r="E10" s="22"/>
      <c r="F10" s="22"/>
      <c r="G10" s="22"/>
      <c r="H10" s="22"/>
      <c r="I10" s="22"/>
      <c r="J10" s="32"/>
      <c r="K10" s="25" t="s">
        <v>4</v>
      </c>
    </row>
    <row r="11" spans="1:11" ht="100.5" customHeight="1">
      <c r="A11" s="69"/>
      <c r="B11" s="75"/>
      <c r="C11" s="13" t="s">
        <v>3</v>
      </c>
      <c r="D11" s="13">
        <v>2019</v>
      </c>
      <c r="E11" s="13">
        <v>2020</v>
      </c>
      <c r="F11" s="13">
        <v>2021</v>
      </c>
      <c r="G11" s="13">
        <v>2022</v>
      </c>
      <c r="H11" s="13">
        <v>2023</v>
      </c>
      <c r="I11" s="13">
        <v>2024</v>
      </c>
      <c r="J11" s="13">
        <v>2025</v>
      </c>
      <c r="K11" s="68"/>
    </row>
    <row r="12" spans="1:11" ht="20.25">
      <c r="A12" s="76">
        <v>1</v>
      </c>
      <c r="B12" s="36">
        <v>2</v>
      </c>
      <c r="C12" s="1">
        <v>3</v>
      </c>
      <c r="D12" s="1">
        <v>9</v>
      </c>
      <c r="E12" s="1">
        <v>10</v>
      </c>
      <c r="F12" s="12">
        <v>11</v>
      </c>
      <c r="G12" s="12">
        <v>12</v>
      </c>
      <c r="H12" s="12">
        <v>13</v>
      </c>
      <c r="I12" s="12">
        <v>14</v>
      </c>
      <c r="J12" s="12">
        <v>15</v>
      </c>
      <c r="K12" s="77">
        <v>16</v>
      </c>
    </row>
    <row r="13" spans="1:11" ht="40.5">
      <c r="A13" s="78">
        <v>1</v>
      </c>
      <c r="B13" s="37" t="s">
        <v>5</v>
      </c>
      <c r="C13" s="5">
        <v>2213170.1</v>
      </c>
      <c r="D13" s="5">
        <f>SUM(D14+D15+D16)</f>
        <v>332687.84841</v>
      </c>
      <c r="E13" s="5">
        <f>SUM(E30+E63+E111+E159+E192+E469+E502+E555+E593+E966+E992)</f>
        <v>305555.29532</v>
      </c>
      <c r="F13" s="79">
        <f>SUM(F16+F15)</f>
        <v>314985.42905000004</v>
      </c>
      <c r="G13" s="79">
        <f>F13</f>
        <v>314985.42905000004</v>
      </c>
      <c r="H13" s="79">
        <f>G13</f>
        <v>314985.42905000004</v>
      </c>
      <c r="I13" s="79">
        <f>H13</f>
        <v>314985.42905000004</v>
      </c>
      <c r="J13" s="79">
        <f>I13</f>
        <v>314985.42905000004</v>
      </c>
      <c r="K13" s="8" t="s">
        <v>21</v>
      </c>
    </row>
    <row r="14" spans="1:11" ht="20.25">
      <c r="A14" s="78">
        <v>2</v>
      </c>
      <c r="B14" s="38" t="s">
        <v>60</v>
      </c>
      <c r="C14" s="80">
        <f>SUM(C25)</f>
        <v>1593.417</v>
      </c>
      <c r="D14" s="80">
        <f>SUM(D25)</f>
        <v>1593.417</v>
      </c>
      <c r="E14" s="80">
        <v>0</v>
      </c>
      <c r="F14" s="81">
        <f aca="true" t="shared" si="0" ref="F14:H28">E14</f>
        <v>0</v>
      </c>
      <c r="G14" s="81">
        <f t="shared" si="0"/>
        <v>0</v>
      </c>
      <c r="H14" s="81">
        <f t="shared" si="0"/>
        <v>0</v>
      </c>
      <c r="I14" s="81">
        <f aca="true" t="shared" si="1" ref="I14:I28">H14</f>
        <v>0</v>
      </c>
      <c r="J14" s="81">
        <v>0</v>
      </c>
      <c r="K14" s="82" t="s">
        <v>21</v>
      </c>
    </row>
    <row r="15" spans="1:11" ht="20.25">
      <c r="A15" s="78">
        <v>3</v>
      </c>
      <c r="B15" s="38" t="s">
        <v>6</v>
      </c>
      <c r="C15" s="80">
        <f>SUM(D15+E15+F15+G15+H15+I15+J15)</f>
        <v>1231408.909</v>
      </c>
      <c r="D15" s="80">
        <f>SUM(D32+D65+D113+D161+D194+D471+D504+D557+D595+D968+D994)</f>
        <v>176738.209</v>
      </c>
      <c r="E15" s="80">
        <f>SUM(E32+E65+E113+E161+E194+E471+E504+E557+E595+E968+E994)</f>
        <v>168449.2</v>
      </c>
      <c r="F15" s="81">
        <f>SUM(F32+F65+F113+F161)</f>
        <v>177244.3</v>
      </c>
      <c r="G15" s="81">
        <f>F15</f>
        <v>177244.3</v>
      </c>
      <c r="H15" s="81">
        <f>G15</f>
        <v>177244.3</v>
      </c>
      <c r="I15" s="81">
        <f t="shared" si="1"/>
        <v>177244.3</v>
      </c>
      <c r="J15" s="81">
        <f>I15</f>
        <v>177244.3</v>
      </c>
      <c r="K15" s="82" t="s">
        <v>21</v>
      </c>
    </row>
    <row r="16" spans="1:11" ht="20.25">
      <c r="A16" s="78">
        <v>4</v>
      </c>
      <c r="B16" s="38" t="s">
        <v>7</v>
      </c>
      <c r="C16" s="80">
        <v>980167.8</v>
      </c>
      <c r="D16" s="80">
        <f>SUM(D33+D66+D114+D162+D195+D472+D505+D558+D596+D969+D995)</f>
        <v>154356.22241000002</v>
      </c>
      <c r="E16" s="80">
        <f>SUM(E33+E66+E114+E162+E195+E472+E505+E558+E596+E969+E995)</f>
        <v>137106.09532</v>
      </c>
      <c r="F16" s="81">
        <f>SUM(F33+F66+F114+F162+F195+F505+F558+F596+F995)</f>
        <v>137741.12905000002</v>
      </c>
      <c r="G16" s="81">
        <f>F16</f>
        <v>137741.12905000002</v>
      </c>
      <c r="H16" s="81">
        <f>G16</f>
        <v>137741.12905000002</v>
      </c>
      <c r="I16" s="81">
        <f t="shared" si="1"/>
        <v>137741.12905000002</v>
      </c>
      <c r="J16" s="81">
        <f>I16</f>
        <v>137741.12905000002</v>
      </c>
      <c r="K16" s="82" t="s">
        <v>21</v>
      </c>
    </row>
    <row r="17" spans="1:11" ht="39.75" customHeight="1">
      <c r="A17" s="78">
        <v>5</v>
      </c>
      <c r="B17" s="38" t="s">
        <v>57</v>
      </c>
      <c r="C17" s="80">
        <f>SUM(D17)</f>
        <v>50</v>
      </c>
      <c r="D17" s="80">
        <f>SUM(D196+D970+D996)</f>
        <v>50</v>
      </c>
      <c r="E17" s="80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2" t="s">
        <v>21</v>
      </c>
    </row>
    <row r="18" spans="1:11" ht="21" customHeight="1">
      <c r="A18" s="78">
        <v>6</v>
      </c>
      <c r="B18" s="38" t="s">
        <v>8</v>
      </c>
      <c r="C18" s="80">
        <v>0</v>
      </c>
      <c r="D18" s="80">
        <v>0</v>
      </c>
      <c r="E18" s="80">
        <v>0</v>
      </c>
      <c r="F18" s="81">
        <f t="shared" si="0"/>
        <v>0</v>
      </c>
      <c r="G18" s="81">
        <f t="shared" si="0"/>
        <v>0</v>
      </c>
      <c r="H18" s="81">
        <f t="shared" si="0"/>
        <v>0</v>
      </c>
      <c r="I18" s="81">
        <f t="shared" si="1"/>
        <v>0</v>
      </c>
      <c r="J18" s="81">
        <v>0</v>
      </c>
      <c r="K18" s="83" t="s">
        <v>21</v>
      </c>
    </row>
    <row r="19" spans="1:11" ht="18" customHeight="1">
      <c r="A19" s="78">
        <v>7</v>
      </c>
      <c r="B19" s="36" t="s">
        <v>19</v>
      </c>
      <c r="C19" s="80">
        <v>0</v>
      </c>
      <c r="D19" s="80">
        <v>0</v>
      </c>
      <c r="E19" s="80">
        <v>0</v>
      </c>
      <c r="F19" s="80">
        <f t="shared" si="0"/>
        <v>0</v>
      </c>
      <c r="G19" s="80">
        <f t="shared" si="0"/>
        <v>0</v>
      </c>
      <c r="H19" s="80">
        <f t="shared" si="0"/>
        <v>0</v>
      </c>
      <c r="I19" s="80">
        <f t="shared" si="1"/>
        <v>0</v>
      </c>
      <c r="J19" s="80">
        <v>0</v>
      </c>
      <c r="K19" s="84" t="s">
        <v>21</v>
      </c>
    </row>
    <row r="20" spans="1:11" ht="18.75" customHeight="1">
      <c r="A20" s="78">
        <v>8</v>
      </c>
      <c r="B20" s="38" t="s">
        <v>60</v>
      </c>
      <c r="C20" s="80">
        <v>0</v>
      </c>
      <c r="D20" s="80">
        <v>0</v>
      </c>
      <c r="E20" s="80">
        <v>0</v>
      </c>
      <c r="F20" s="80">
        <f t="shared" si="0"/>
        <v>0</v>
      </c>
      <c r="G20" s="80">
        <f t="shared" si="0"/>
        <v>0</v>
      </c>
      <c r="H20" s="80">
        <f t="shared" si="0"/>
        <v>0</v>
      </c>
      <c r="I20" s="80">
        <f t="shared" si="1"/>
        <v>0</v>
      </c>
      <c r="J20" s="80">
        <v>0</v>
      </c>
      <c r="K20" s="84" t="s">
        <v>21</v>
      </c>
    </row>
    <row r="21" spans="1:11" ht="20.25">
      <c r="A21" s="78">
        <v>9</v>
      </c>
      <c r="B21" s="38" t="s">
        <v>6</v>
      </c>
      <c r="C21" s="80">
        <v>0</v>
      </c>
      <c r="D21" s="80">
        <v>0</v>
      </c>
      <c r="E21" s="80">
        <v>0</v>
      </c>
      <c r="F21" s="80">
        <f t="shared" si="0"/>
        <v>0</v>
      </c>
      <c r="G21" s="80">
        <f t="shared" si="0"/>
        <v>0</v>
      </c>
      <c r="H21" s="80">
        <f t="shared" si="0"/>
        <v>0</v>
      </c>
      <c r="I21" s="80">
        <f t="shared" si="1"/>
        <v>0</v>
      </c>
      <c r="J21" s="80">
        <v>0</v>
      </c>
      <c r="K21" s="84" t="s">
        <v>21</v>
      </c>
    </row>
    <row r="22" spans="1:11" ht="18.75" customHeight="1">
      <c r="A22" s="78">
        <v>10</v>
      </c>
      <c r="B22" s="38" t="s">
        <v>7</v>
      </c>
      <c r="C22" s="80">
        <v>0</v>
      </c>
      <c r="D22" s="80">
        <v>0</v>
      </c>
      <c r="E22" s="80">
        <v>0</v>
      </c>
      <c r="F22" s="80">
        <f t="shared" si="0"/>
        <v>0</v>
      </c>
      <c r="G22" s="80">
        <f t="shared" si="0"/>
        <v>0</v>
      </c>
      <c r="H22" s="80">
        <f t="shared" si="0"/>
        <v>0</v>
      </c>
      <c r="I22" s="80">
        <f t="shared" si="1"/>
        <v>0</v>
      </c>
      <c r="J22" s="80">
        <v>0</v>
      </c>
      <c r="K22" s="84" t="s">
        <v>21</v>
      </c>
    </row>
    <row r="23" spans="1:11" ht="21" customHeight="1">
      <c r="A23" s="78">
        <v>11</v>
      </c>
      <c r="B23" s="38" t="s">
        <v>8</v>
      </c>
      <c r="C23" s="80">
        <v>0</v>
      </c>
      <c r="D23" s="80">
        <v>0</v>
      </c>
      <c r="E23" s="80">
        <v>0</v>
      </c>
      <c r="F23" s="80">
        <f t="shared" si="0"/>
        <v>0</v>
      </c>
      <c r="G23" s="80">
        <f t="shared" si="0"/>
        <v>0</v>
      </c>
      <c r="H23" s="80">
        <f t="shared" si="0"/>
        <v>0</v>
      </c>
      <c r="I23" s="80">
        <f t="shared" si="1"/>
        <v>0</v>
      </c>
      <c r="J23" s="80">
        <v>0</v>
      </c>
      <c r="K23" s="84" t="s">
        <v>21</v>
      </c>
    </row>
    <row r="24" spans="1:11" ht="21" customHeight="1">
      <c r="A24" s="78">
        <v>12</v>
      </c>
      <c r="B24" s="36" t="s">
        <v>20</v>
      </c>
      <c r="C24" s="5">
        <f>C13</f>
        <v>2213170.1</v>
      </c>
      <c r="D24" s="80">
        <f>SUM(D13)</f>
        <v>332687.84841</v>
      </c>
      <c r="E24" s="80">
        <f>SUM(E13)</f>
        <v>305555.29532</v>
      </c>
      <c r="F24" s="80">
        <f>F25+F26+F27</f>
        <v>314985.42905000004</v>
      </c>
      <c r="G24" s="80">
        <f>F24</f>
        <v>314985.42905000004</v>
      </c>
      <c r="H24" s="80">
        <f>G24</f>
        <v>314985.42905000004</v>
      </c>
      <c r="I24" s="80">
        <f t="shared" si="1"/>
        <v>314985.42905000004</v>
      </c>
      <c r="J24" s="80">
        <f>I24</f>
        <v>314985.42905000004</v>
      </c>
      <c r="K24" s="11" t="s">
        <v>21</v>
      </c>
    </row>
    <row r="25" spans="1:11" ht="20.25">
      <c r="A25" s="78">
        <v>13</v>
      </c>
      <c r="B25" s="38" t="s">
        <v>60</v>
      </c>
      <c r="C25" s="80">
        <f>SUM(C31+C64+C112+C160+C193+C470+C503+C556+C594+C967+C993)</f>
        <v>1593.417</v>
      </c>
      <c r="D25" s="80">
        <f>SUM(D31+D64+D112+D160+D193+D470+D503+D556+D594+D967+D993)</f>
        <v>1593.417</v>
      </c>
      <c r="E25" s="80">
        <v>0</v>
      </c>
      <c r="F25" s="80">
        <f t="shared" si="0"/>
        <v>0</v>
      </c>
      <c r="G25" s="80">
        <f t="shared" si="0"/>
        <v>0</v>
      </c>
      <c r="H25" s="80">
        <f t="shared" si="0"/>
        <v>0</v>
      </c>
      <c r="I25" s="80">
        <f t="shared" si="1"/>
        <v>0</v>
      </c>
      <c r="J25" s="80">
        <v>0</v>
      </c>
      <c r="K25" s="11" t="s">
        <v>21</v>
      </c>
    </row>
    <row r="26" spans="1:11" ht="20.25">
      <c r="A26" s="78">
        <v>14</v>
      </c>
      <c r="B26" s="38" t="s">
        <v>6</v>
      </c>
      <c r="C26" s="80">
        <f>SUM(D26+E26+F26+G26+H26+I26+J26)</f>
        <v>1231408.909</v>
      </c>
      <c r="D26" s="80">
        <f>SUM(D15)</f>
        <v>176738.209</v>
      </c>
      <c r="E26" s="80">
        <f>SUM(E15)</f>
        <v>168449.2</v>
      </c>
      <c r="F26" s="80">
        <f>F15</f>
        <v>177244.3</v>
      </c>
      <c r="G26" s="80">
        <f>F26</f>
        <v>177244.3</v>
      </c>
      <c r="H26" s="80">
        <f>G26</f>
        <v>177244.3</v>
      </c>
      <c r="I26" s="80">
        <f t="shared" si="1"/>
        <v>177244.3</v>
      </c>
      <c r="J26" s="80">
        <f>I26</f>
        <v>177244.3</v>
      </c>
      <c r="K26" s="84" t="s">
        <v>21</v>
      </c>
    </row>
    <row r="27" spans="1:11" ht="20.25">
      <c r="A27" s="78">
        <v>15</v>
      </c>
      <c r="B27" s="38" t="s">
        <v>7</v>
      </c>
      <c r="C27" s="80">
        <f>C16</f>
        <v>980167.8</v>
      </c>
      <c r="D27" s="80">
        <f>SUM(D16)</f>
        <v>154356.22241000002</v>
      </c>
      <c r="E27" s="80">
        <f>SUM(E16)</f>
        <v>137106.09532</v>
      </c>
      <c r="F27" s="80">
        <f>F16</f>
        <v>137741.12905000002</v>
      </c>
      <c r="G27" s="80">
        <f>F27</f>
        <v>137741.12905000002</v>
      </c>
      <c r="H27" s="80">
        <f>G27</f>
        <v>137741.12905000002</v>
      </c>
      <c r="I27" s="80">
        <f t="shared" si="1"/>
        <v>137741.12905000002</v>
      </c>
      <c r="J27" s="80">
        <f>I27</f>
        <v>137741.12905000002</v>
      </c>
      <c r="K27" s="84" t="s">
        <v>21</v>
      </c>
    </row>
    <row r="28" spans="1:11" ht="20.25">
      <c r="A28" s="78">
        <v>16</v>
      </c>
      <c r="B28" s="38" t="s">
        <v>8</v>
      </c>
      <c r="C28" s="80">
        <v>0</v>
      </c>
      <c r="D28" s="80">
        <v>0</v>
      </c>
      <c r="E28" s="80">
        <v>0</v>
      </c>
      <c r="F28" s="81">
        <f t="shared" si="0"/>
        <v>0</v>
      </c>
      <c r="G28" s="81">
        <f t="shared" si="0"/>
        <v>0</v>
      </c>
      <c r="H28" s="81">
        <f t="shared" si="0"/>
        <v>0</v>
      </c>
      <c r="I28" s="81">
        <f t="shared" si="1"/>
        <v>0</v>
      </c>
      <c r="J28" s="81">
        <v>0</v>
      </c>
      <c r="K28" s="83" t="s">
        <v>21</v>
      </c>
    </row>
    <row r="29" spans="1:11" ht="20.25">
      <c r="A29" s="78">
        <v>17</v>
      </c>
      <c r="B29" s="17" t="s">
        <v>11</v>
      </c>
      <c r="C29" s="22"/>
      <c r="D29" s="22"/>
      <c r="E29" s="22"/>
      <c r="F29" s="22"/>
      <c r="G29" s="22"/>
      <c r="H29" s="22"/>
      <c r="I29" s="22"/>
      <c r="J29" s="22"/>
      <c r="K29" s="23"/>
    </row>
    <row r="30" spans="1:11" ht="40.5">
      <c r="A30" s="78">
        <v>18</v>
      </c>
      <c r="B30" s="39" t="s">
        <v>9</v>
      </c>
      <c r="C30" s="5">
        <f>SUM(D30+E30+F30+G30+H30+I30+J30)</f>
        <v>585248.55793</v>
      </c>
      <c r="D30" s="5">
        <f>SUM(D33+D32)</f>
        <v>83934.15793</v>
      </c>
      <c r="E30" s="5">
        <f>SUM(E33+E32)</f>
        <v>81599.9</v>
      </c>
      <c r="F30" s="79">
        <f>SUM(F33+F32)</f>
        <v>83942.9</v>
      </c>
      <c r="G30" s="79">
        <f>F30</f>
        <v>83942.9</v>
      </c>
      <c r="H30" s="79">
        <f>G30</f>
        <v>83942.9</v>
      </c>
      <c r="I30" s="79">
        <f>H30</f>
        <v>83942.9</v>
      </c>
      <c r="J30" s="79">
        <f>I30</f>
        <v>83942.9</v>
      </c>
      <c r="K30" s="8" t="s">
        <v>21</v>
      </c>
    </row>
    <row r="31" spans="1:14" ht="20.25">
      <c r="A31" s="78">
        <v>19</v>
      </c>
      <c r="B31" s="38" t="s">
        <v>60</v>
      </c>
      <c r="C31" s="6">
        <v>0</v>
      </c>
      <c r="D31" s="6">
        <v>0</v>
      </c>
      <c r="E31" s="6">
        <v>0</v>
      </c>
      <c r="F31" s="85">
        <f aca="true" t="shared" si="2" ref="F31:H34">E31</f>
        <v>0</v>
      </c>
      <c r="G31" s="85">
        <f t="shared" si="2"/>
        <v>0</v>
      </c>
      <c r="H31" s="85">
        <f t="shared" si="2"/>
        <v>0</v>
      </c>
      <c r="I31" s="85">
        <f>H31</f>
        <v>0</v>
      </c>
      <c r="J31" s="85">
        <v>0</v>
      </c>
      <c r="K31" s="82" t="s">
        <v>21</v>
      </c>
      <c r="L31" s="86"/>
      <c r="M31" s="86"/>
      <c r="N31" s="86"/>
    </row>
    <row r="32" spans="1:11" ht="20.25">
      <c r="A32" s="78">
        <v>20</v>
      </c>
      <c r="B32" s="38" t="s">
        <v>6</v>
      </c>
      <c r="C32" s="6">
        <f>SUM(D32+E32+F32+G32+H32+I32+J32)</f>
        <v>344855.9</v>
      </c>
      <c r="D32" s="6">
        <f>SUM(D50+D49+D54+D59)</f>
        <v>46838.9</v>
      </c>
      <c r="E32" s="6">
        <f>SUM(E49+E54)</f>
        <v>47717</v>
      </c>
      <c r="F32" s="85">
        <f>SUM(F49+F54+F59)</f>
        <v>50060</v>
      </c>
      <c r="G32" s="85">
        <f>F32</f>
        <v>50060</v>
      </c>
      <c r="H32" s="85">
        <f>G32</f>
        <v>50060</v>
      </c>
      <c r="I32" s="85">
        <f>H32</f>
        <v>50060</v>
      </c>
      <c r="J32" s="85">
        <f>I32</f>
        <v>50060</v>
      </c>
      <c r="K32" s="82" t="s">
        <v>21</v>
      </c>
    </row>
    <row r="33" spans="1:11" ht="20.25">
      <c r="A33" s="78">
        <v>21</v>
      </c>
      <c r="B33" s="38" t="s">
        <v>7</v>
      </c>
      <c r="C33" s="6">
        <f>SUM(D33+E33+F33+G33+H33+I33+J33)</f>
        <v>240392.65793</v>
      </c>
      <c r="D33" s="6">
        <f>SUM(D50+D55+D60)</f>
        <v>37095.25793</v>
      </c>
      <c r="E33" s="6">
        <f>SUM(E50+E55+E60)</f>
        <v>33882.9</v>
      </c>
      <c r="F33" s="85">
        <f>SUM(F50+F55+F60)</f>
        <v>33882.9</v>
      </c>
      <c r="G33" s="85">
        <f>F33</f>
        <v>33882.9</v>
      </c>
      <c r="H33" s="85">
        <f>G33</f>
        <v>33882.9</v>
      </c>
      <c r="I33" s="85">
        <f>H33</f>
        <v>33882.9</v>
      </c>
      <c r="J33" s="85">
        <f>I33</f>
        <v>33882.9</v>
      </c>
      <c r="K33" s="82" t="s">
        <v>21</v>
      </c>
    </row>
    <row r="34" spans="1:11" ht="20.25">
      <c r="A34" s="78">
        <v>22</v>
      </c>
      <c r="B34" s="38" t="s">
        <v>8</v>
      </c>
      <c r="C34" s="6">
        <v>0</v>
      </c>
      <c r="D34" s="6">
        <v>0</v>
      </c>
      <c r="E34" s="6">
        <v>0</v>
      </c>
      <c r="F34" s="85">
        <f t="shared" si="2"/>
        <v>0</v>
      </c>
      <c r="G34" s="85">
        <f t="shared" si="2"/>
        <v>0</v>
      </c>
      <c r="H34" s="85">
        <f t="shared" si="2"/>
        <v>0</v>
      </c>
      <c r="I34" s="85">
        <f>H34</f>
        <v>0</v>
      </c>
      <c r="J34" s="85">
        <v>0</v>
      </c>
      <c r="K34" s="83" t="s">
        <v>21</v>
      </c>
    </row>
    <row r="35" spans="1:14" s="86" customFormat="1" ht="20.25">
      <c r="A35" s="78">
        <v>23</v>
      </c>
      <c r="B35" s="18" t="s">
        <v>22</v>
      </c>
      <c r="C35" s="19"/>
      <c r="D35" s="19"/>
      <c r="E35" s="19"/>
      <c r="F35" s="19"/>
      <c r="G35" s="19"/>
      <c r="H35" s="19"/>
      <c r="I35" s="19"/>
      <c r="J35" s="19"/>
      <c r="K35" s="20"/>
      <c r="L35" s="29"/>
      <c r="M35" s="29"/>
      <c r="N35" s="29"/>
    </row>
    <row r="36" spans="1:11" ht="18.75" customHeight="1">
      <c r="A36" s="78">
        <v>24</v>
      </c>
      <c r="B36" s="38" t="s">
        <v>23</v>
      </c>
      <c r="C36" s="6">
        <v>0</v>
      </c>
      <c r="D36" s="6">
        <v>0</v>
      </c>
      <c r="E36" s="6">
        <v>0</v>
      </c>
      <c r="F36" s="85">
        <f aca="true" t="shared" si="3" ref="F36:H40">E36</f>
        <v>0</v>
      </c>
      <c r="G36" s="85">
        <f t="shared" si="3"/>
        <v>0</v>
      </c>
      <c r="H36" s="85">
        <f t="shared" si="3"/>
        <v>0</v>
      </c>
      <c r="I36" s="85">
        <f>H36</f>
        <v>0</v>
      </c>
      <c r="J36" s="85">
        <v>0</v>
      </c>
      <c r="K36" s="83" t="s">
        <v>21</v>
      </c>
    </row>
    <row r="37" spans="1:11" ht="20.25">
      <c r="A37" s="78">
        <v>25</v>
      </c>
      <c r="B37" s="38" t="s">
        <v>60</v>
      </c>
      <c r="C37" s="6">
        <v>0</v>
      </c>
      <c r="D37" s="6">
        <v>0</v>
      </c>
      <c r="E37" s="6">
        <v>0</v>
      </c>
      <c r="F37" s="85">
        <f t="shared" si="3"/>
        <v>0</v>
      </c>
      <c r="G37" s="85">
        <f t="shared" si="3"/>
        <v>0</v>
      </c>
      <c r="H37" s="85">
        <f t="shared" si="3"/>
        <v>0</v>
      </c>
      <c r="I37" s="85">
        <f>H37</f>
        <v>0</v>
      </c>
      <c r="J37" s="85">
        <v>0</v>
      </c>
      <c r="K37" s="83" t="s">
        <v>21</v>
      </c>
    </row>
    <row r="38" spans="1:11" ht="20.25">
      <c r="A38" s="78">
        <v>26</v>
      </c>
      <c r="B38" s="38" t="s">
        <v>6</v>
      </c>
      <c r="C38" s="6">
        <v>0</v>
      </c>
      <c r="D38" s="6">
        <v>0</v>
      </c>
      <c r="E38" s="6">
        <v>0</v>
      </c>
      <c r="F38" s="85">
        <f t="shared" si="3"/>
        <v>0</v>
      </c>
      <c r="G38" s="85">
        <f t="shared" si="3"/>
        <v>0</v>
      </c>
      <c r="H38" s="85">
        <f t="shared" si="3"/>
        <v>0</v>
      </c>
      <c r="I38" s="85">
        <f>H38</f>
        <v>0</v>
      </c>
      <c r="J38" s="85">
        <v>0</v>
      </c>
      <c r="K38" s="83" t="s">
        <v>21</v>
      </c>
    </row>
    <row r="39" spans="1:11" ht="21" customHeight="1">
      <c r="A39" s="78">
        <v>27</v>
      </c>
      <c r="B39" s="38" t="s">
        <v>7</v>
      </c>
      <c r="C39" s="6">
        <v>0</v>
      </c>
      <c r="D39" s="6">
        <v>0</v>
      </c>
      <c r="E39" s="6"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>H39</f>
        <v>0</v>
      </c>
      <c r="J39" s="85">
        <v>0</v>
      </c>
      <c r="K39" s="83" t="s">
        <v>21</v>
      </c>
    </row>
    <row r="40" spans="1:11" ht="20.25">
      <c r="A40" s="78">
        <v>28</v>
      </c>
      <c r="B40" s="38" t="s">
        <v>8</v>
      </c>
      <c r="C40" s="6">
        <v>0</v>
      </c>
      <c r="D40" s="6">
        <v>0</v>
      </c>
      <c r="E40" s="6">
        <v>0</v>
      </c>
      <c r="F40" s="85">
        <f t="shared" si="3"/>
        <v>0</v>
      </c>
      <c r="G40" s="85">
        <f t="shared" si="3"/>
        <v>0</v>
      </c>
      <c r="H40" s="85">
        <f t="shared" si="3"/>
        <v>0</v>
      </c>
      <c r="I40" s="85">
        <f>H40</f>
        <v>0</v>
      </c>
      <c r="J40" s="85">
        <v>0</v>
      </c>
      <c r="K40" s="83" t="s">
        <v>21</v>
      </c>
    </row>
    <row r="41" spans="1:11" ht="19.5" customHeight="1">
      <c r="A41" s="78">
        <v>29</v>
      </c>
      <c r="B41" s="18" t="s">
        <v>24</v>
      </c>
      <c r="C41" s="19"/>
      <c r="D41" s="19"/>
      <c r="E41" s="19"/>
      <c r="F41" s="19"/>
      <c r="G41" s="19"/>
      <c r="H41" s="19"/>
      <c r="I41" s="19"/>
      <c r="J41" s="19"/>
      <c r="K41" s="20"/>
    </row>
    <row r="42" spans="1:11" ht="40.5">
      <c r="A42" s="78">
        <v>30</v>
      </c>
      <c r="B42" s="40" t="s">
        <v>25</v>
      </c>
      <c r="C42" s="6">
        <f>SUM(D42+E42+F42+G42+H42+I42+J42)</f>
        <v>573533.55793</v>
      </c>
      <c r="D42" s="6">
        <f>SUM(D30)</f>
        <v>83934.15793</v>
      </c>
      <c r="E42" s="6">
        <f>SUM(E30)</f>
        <v>81599.9</v>
      </c>
      <c r="F42" s="85">
        <f aca="true" t="shared" si="4" ref="F42:H47">E42</f>
        <v>81599.9</v>
      </c>
      <c r="G42" s="85">
        <f>F42</f>
        <v>81599.9</v>
      </c>
      <c r="H42" s="85">
        <f>G42</f>
        <v>81599.9</v>
      </c>
      <c r="I42" s="85">
        <f>H42</f>
        <v>81599.9</v>
      </c>
      <c r="J42" s="85">
        <f>I42</f>
        <v>81599.9</v>
      </c>
      <c r="K42" s="87" t="s">
        <v>21</v>
      </c>
    </row>
    <row r="43" spans="1:11" ht="20.25">
      <c r="A43" s="78">
        <v>31</v>
      </c>
      <c r="B43" s="40" t="s">
        <v>60</v>
      </c>
      <c r="C43" s="6">
        <v>0</v>
      </c>
      <c r="D43" s="6">
        <v>0</v>
      </c>
      <c r="E43" s="6">
        <v>0</v>
      </c>
      <c r="F43" s="85">
        <f t="shared" si="4"/>
        <v>0</v>
      </c>
      <c r="G43" s="85">
        <f t="shared" si="4"/>
        <v>0</v>
      </c>
      <c r="H43" s="85">
        <f t="shared" si="4"/>
        <v>0</v>
      </c>
      <c r="I43" s="85">
        <f aca="true" t="shared" si="5" ref="I43:I61">H43</f>
        <v>0</v>
      </c>
      <c r="J43" s="85">
        <v>0</v>
      </c>
      <c r="K43" s="87" t="s">
        <v>21</v>
      </c>
    </row>
    <row r="44" spans="1:11" ht="20.25">
      <c r="A44" s="78">
        <v>32</v>
      </c>
      <c r="B44" s="40" t="s">
        <v>6</v>
      </c>
      <c r="C44" s="6">
        <f>SUM(D44+E44+F44+G44+H44+I44+J44)</f>
        <v>206240.9</v>
      </c>
      <c r="D44" s="6">
        <f>SUM(D32)</f>
        <v>46838.9</v>
      </c>
      <c r="E44" s="6">
        <v>26567</v>
      </c>
      <c r="F44" s="85">
        <f t="shared" si="4"/>
        <v>26567</v>
      </c>
      <c r="G44" s="85">
        <f>F44</f>
        <v>26567</v>
      </c>
      <c r="H44" s="85">
        <f>G44</f>
        <v>26567</v>
      </c>
      <c r="I44" s="85">
        <f t="shared" si="5"/>
        <v>26567</v>
      </c>
      <c r="J44" s="85">
        <f>I44</f>
        <v>26567</v>
      </c>
      <c r="K44" s="87" t="s">
        <v>21</v>
      </c>
    </row>
    <row r="45" spans="1:11" ht="18" customHeight="1">
      <c r="A45" s="78">
        <v>33</v>
      </c>
      <c r="B45" s="40" t="s">
        <v>7</v>
      </c>
      <c r="C45" s="6">
        <f>SUM(D45+E45+F45+G45+H45+I45+J45)</f>
        <v>240392.65793</v>
      </c>
      <c r="D45" s="6">
        <f>SUM(D33)</f>
        <v>37095.25793</v>
      </c>
      <c r="E45" s="6">
        <f>SUM(E33)</f>
        <v>33882.9</v>
      </c>
      <c r="F45" s="85">
        <f t="shared" si="4"/>
        <v>33882.9</v>
      </c>
      <c r="G45" s="85">
        <f>F45</f>
        <v>33882.9</v>
      </c>
      <c r="H45" s="85">
        <f>G45</f>
        <v>33882.9</v>
      </c>
      <c r="I45" s="85">
        <f t="shared" si="5"/>
        <v>33882.9</v>
      </c>
      <c r="J45" s="85">
        <f>I45</f>
        <v>33882.9</v>
      </c>
      <c r="K45" s="87" t="s">
        <v>21</v>
      </c>
    </row>
    <row r="46" spans="1:11" ht="20.25">
      <c r="A46" s="78">
        <v>34</v>
      </c>
      <c r="B46" s="40" t="s">
        <v>8</v>
      </c>
      <c r="C46" s="6">
        <v>0</v>
      </c>
      <c r="D46" s="6">
        <v>0</v>
      </c>
      <c r="E46" s="6">
        <v>0</v>
      </c>
      <c r="F46" s="85">
        <f t="shared" si="4"/>
        <v>0</v>
      </c>
      <c r="G46" s="85">
        <f t="shared" si="4"/>
        <v>0</v>
      </c>
      <c r="H46" s="85">
        <f t="shared" si="4"/>
        <v>0</v>
      </c>
      <c r="I46" s="85">
        <f t="shared" si="5"/>
        <v>0</v>
      </c>
      <c r="J46" s="85">
        <v>0</v>
      </c>
      <c r="K46" s="87" t="s">
        <v>21</v>
      </c>
    </row>
    <row r="47" spans="1:11" ht="269.25" customHeight="1">
      <c r="A47" s="78">
        <v>35</v>
      </c>
      <c r="B47" s="41" t="s">
        <v>36</v>
      </c>
      <c r="C47" s="5">
        <f>SUM(D47+E47+F47+G47+H47+I47+J47)</f>
        <v>339180.9</v>
      </c>
      <c r="D47" s="5">
        <f>D49+D50</f>
        <v>46075.9</v>
      </c>
      <c r="E47" s="5">
        <f>E49+E50</f>
        <v>46925</v>
      </c>
      <c r="F47" s="79">
        <f>SUM(F49)</f>
        <v>49236</v>
      </c>
      <c r="G47" s="79">
        <f t="shared" si="4"/>
        <v>49236</v>
      </c>
      <c r="H47" s="79">
        <f t="shared" si="4"/>
        <v>49236</v>
      </c>
      <c r="I47" s="79">
        <f t="shared" si="5"/>
        <v>49236</v>
      </c>
      <c r="J47" s="79">
        <f>I47</f>
        <v>49236</v>
      </c>
      <c r="K47" s="4">
        <v>11</v>
      </c>
    </row>
    <row r="48" spans="1:11" ht="20.25">
      <c r="A48" s="78">
        <v>36</v>
      </c>
      <c r="B48" s="40" t="s">
        <v>60</v>
      </c>
      <c r="C48" s="6">
        <v>0</v>
      </c>
      <c r="D48" s="6">
        <v>0</v>
      </c>
      <c r="E48" s="6">
        <v>0</v>
      </c>
      <c r="F48" s="85">
        <f aca="true" t="shared" si="6" ref="F48:H61">E48</f>
        <v>0</v>
      </c>
      <c r="G48" s="85">
        <f t="shared" si="6"/>
        <v>0</v>
      </c>
      <c r="H48" s="85">
        <f t="shared" si="6"/>
        <v>0</v>
      </c>
      <c r="I48" s="85">
        <f t="shared" si="5"/>
        <v>0</v>
      </c>
      <c r="J48" s="85">
        <v>0</v>
      </c>
      <c r="K48" s="87" t="s">
        <v>21</v>
      </c>
    </row>
    <row r="49" spans="1:11" ht="20.25">
      <c r="A49" s="78">
        <v>37</v>
      </c>
      <c r="B49" s="40" t="s">
        <v>6</v>
      </c>
      <c r="C49" s="6">
        <f>SUM(D49+E49+F49+G49+H49+I49+J49)</f>
        <v>339180.9</v>
      </c>
      <c r="D49" s="6">
        <v>46075.9</v>
      </c>
      <c r="E49" s="6">
        <v>46925</v>
      </c>
      <c r="F49" s="85">
        <v>49236</v>
      </c>
      <c r="G49" s="85">
        <f>F49</f>
        <v>49236</v>
      </c>
      <c r="H49" s="85">
        <f>G49</f>
        <v>49236</v>
      </c>
      <c r="I49" s="85">
        <f t="shared" si="5"/>
        <v>49236</v>
      </c>
      <c r="J49" s="85">
        <f>I49</f>
        <v>49236</v>
      </c>
      <c r="K49" s="87" t="s">
        <v>21</v>
      </c>
    </row>
    <row r="50" spans="1:11" ht="20.25">
      <c r="A50" s="78">
        <v>38</v>
      </c>
      <c r="B50" s="40" t="s">
        <v>7</v>
      </c>
      <c r="C50" s="6">
        <v>0</v>
      </c>
      <c r="D50" s="6">
        <v>0</v>
      </c>
      <c r="E50" s="6">
        <v>0</v>
      </c>
      <c r="F50" s="85">
        <f t="shared" si="6"/>
        <v>0</v>
      </c>
      <c r="G50" s="85">
        <f t="shared" si="6"/>
        <v>0</v>
      </c>
      <c r="H50" s="85">
        <f t="shared" si="6"/>
        <v>0</v>
      </c>
      <c r="I50" s="85">
        <f t="shared" si="5"/>
        <v>0</v>
      </c>
      <c r="J50" s="85">
        <v>0</v>
      </c>
      <c r="K50" s="87" t="s">
        <v>21</v>
      </c>
    </row>
    <row r="51" spans="1:11" ht="20.25">
      <c r="A51" s="78">
        <v>39</v>
      </c>
      <c r="B51" s="40" t="s">
        <v>8</v>
      </c>
      <c r="C51" s="6">
        <v>0</v>
      </c>
      <c r="D51" s="6">
        <v>0</v>
      </c>
      <c r="E51" s="6">
        <v>0</v>
      </c>
      <c r="F51" s="85">
        <f t="shared" si="6"/>
        <v>0</v>
      </c>
      <c r="G51" s="85">
        <f t="shared" si="6"/>
        <v>0</v>
      </c>
      <c r="H51" s="85">
        <f t="shared" si="6"/>
        <v>0</v>
      </c>
      <c r="I51" s="85">
        <f t="shared" si="5"/>
        <v>0</v>
      </c>
      <c r="J51" s="85">
        <v>0</v>
      </c>
      <c r="K51" s="87" t="s">
        <v>21</v>
      </c>
    </row>
    <row r="52" spans="1:11" ht="303.75">
      <c r="A52" s="78">
        <v>40</v>
      </c>
      <c r="B52" s="41" t="s">
        <v>37</v>
      </c>
      <c r="C52" s="5">
        <f>SUM(D52+E52+F52)</f>
        <v>2379</v>
      </c>
      <c r="D52" s="5">
        <f>SUM(D54)</f>
        <v>763</v>
      </c>
      <c r="E52" s="5">
        <f>SUM(E54)</f>
        <v>792</v>
      </c>
      <c r="F52" s="5">
        <f>SUM(F54)</f>
        <v>824</v>
      </c>
      <c r="G52" s="5">
        <f>F52</f>
        <v>824</v>
      </c>
      <c r="H52" s="5">
        <f>G52</f>
        <v>824</v>
      </c>
      <c r="I52" s="5">
        <f t="shared" si="5"/>
        <v>824</v>
      </c>
      <c r="J52" s="5">
        <f>I52</f>
        <v>824</v>
      </c>
      <c r="K52" s="5" t="s">
        <v>32</v>
      </c>
    </row>
    <row r="53" spans="1:11" ht="20.25">
      <c r="A53" s="78">
        <v>41</v>
      </c>
      <c r="B53" s="40" t="s">
        <v>60</v>
      </c>
      <c r="C53" s="80">
        <v>0</v>
      </c>
      <c r="D53" s="80">
        <v>0</v>
      </c>
      <c r="E53" s="80">
        <v>0</v>
      </c>
      <c r="F53" s="80">
        <f t="shared" si="6"/>
        <v>0</v>
      </c>
      <c r="G53" s="80">
        <f t="shared" si="6"/>
        <v>0</v>
      </c>
      <c r="H53" s="80">
        <f t="shared" si="6"/>
        <v>0</v>
      </c>
      <c r="I53" s="80">
        <f t="shared" si="5"/>
        <v>0</v>
      </c>
      <c r="J53" s="80">
        <v>0</v>
      </c>
      <c r="K53" s="6" t="s">
        <v>21</v>
      </c>
    </row>
    <row r="54" spans="1:11" ht="20.25">
      <c r="A54" s="78">
        <v>42</v>
      </c>
      <c r="B54" s="40" t="s">
        <v>6</v>
      </c>
      <c r="C54" s="6">
        <f>SUM(D54+E54+F54)</f>
        <v>2379</v>
      </c>
      <c r="D54" s="6">
        <v>763</v>
      </c>
      <c r="E54" s="6">
        <v>792</v>
      </c>
      <c r="F54" s="6">
        <v>824</v>
      </c>
      <c r="G54" s="6">
        <f>F54</f>
        <v>824</v>
      </c>
      <c r="H54" s="6">
        <f>G54</f>
        <v>824</v>
      </c>
      <c r="I54" s="6">
        <f t="shared" si="5"/>
        <v>824</v>
      </c>
      <c r="J54" s="6">
        <f>I54</f>
        <v>824</v>
      </c>
      <c r="K54" s="6" t="s">
        <v>21</v>
      </c>
    </row>
    <row r="55" spans="1:11" ht="20.25">
      <c r="A55" s="78">
        <v>43</v>
      </c>
      <c r="B55" s="40" t="s">
        <v>7</v>
      </c>
      <c r="C55" s="6">
        <v>0</v>
      </c>
      <c r="D55" s="6">
        <v>0</v>
      </c>
      <c r="E55" s="6">
        <v>0</v>
      </c>
      <c r="F55" s="6">
        <f t="shared" si="6"/>
        <v>0</v>
      </c>
      <c r="G55" s="6">
        <f t="shared" si="6"/>
        <v>0</v>
      </c>
      <c r="H55" s="6">
        <f t="shared" si="6"/>
        <v>0</v>
      </c>
      <c r="I55" s="6">
        <f t="shared" si="5"/>
        <v>0</v>
      </c>
      <c r="J55" s="6">
        <v>0</v>
      </c>
      <c r="K55" s="6" t="s">
        <v>21</v>
      </c>
    </row>
    <row r="56" spans="1:11" ht="21">
      <c r="A56" s="78">
        <v>44</v>
      </c>
      <c r="B56" s="40" t="s">
        <v>8</v>
      </c>
      <c r="C56" s="88">
        <v>0</v>
      </c>
      <c r="D56" s="88">
        <v>0</v>
      </c>
      <c r="E56" s="88">
        <v>0</v>
      </c>
      <c r="F56" s="88">
        <f t="shared" si="6"/>
        <v>0</v>
      </c>
      <c r="G56" s="88">
        <f t="shared" si="6"/>
        <v>0</v>
      </c>
      <c r="H56" s="88">
        <f t="shared" si="6"/>
        <v>0</v>
      </c>
      <c r="I56" s="88">
        <f t="shared" si="5"/>
        <v>0</v>
      </c>
      <c r="J56" s="88">
        <v>0</v>
      </c>
      <c r="K56" s="88" t="s">
        <v>21</v>
      </c>
    </row>
    <row r="57" spans="1:11" ht="182.25">
      <c r="A57" s="78">
        <v>45</v>
      </c>
      <c r="B57" s="41" t="s">
        <v>38</v>
      </c>
      <c r="C57" s="5">
        <f>SUM(D57+E57+F57+G57+H57+I57+J57)</f>
        <v>240392.65793</v>
      </c>
      <c r="D57" s="5">
        <f>D59+D60</f>
        <v>37095.25793</v>
      </c>
      <c r="E57" s="5">
        <f>E59+E60</f>
        <v>33882.9</v>
      </c>
      <c r="F57" s="79">
        <f t="shared" si="6"/>
        <v>33882.9</v>
      </c>
      <c r="G57" s="79">
        <f>F57</f>
        <v>33882.9</v>
      </c>
      <c r="H57" s="79">
        <f>G57</f>
        <v>33882.9</v>
      </c>
      <c r="I57" s="79">
        <f t="shared" si="5"/>
        <v>33882.9</v>
      </c>
      <c r="J57" s="79">
        <f>I57</f>
        <v>33882.9</v>
      </c>
      <c r="K57" s="89" t="s">
        <v>32</v>
      </c>
    </row>
    <row r="58" spans="1:11" ht="20.25">
      <c r="A58" s="78">
        <v>46</v>
      </c>
      <c r="B58" s="40" t="s">
        <v>60</v>
      </c>
      <c r="C58" s="6">
        <v>0</v>
      </c>
      <c r="D58" s="6">
        <v>0</v>
      </c>
      <c r="E58" s="6">
        <v>0</v>
      </c>
      <c r="F58" s="85">
        <f t="shared" si="6"/>
        <v>0</v>
      </c>
      <c r="G58" s="85">
        <f t="shared" si="6"/>
        <v>0</v>
      </c>
      <c r="H58" s="85">
        <f t="shared" si="6"/>
        <v>0</v>
      </c>
      <c r="I58" s="85">
        <f t="shared" si="5"/>
        <v>0</v>
      </c>
      <c r="J58" s="85">
        <v>0</v>
      </c>
      <c r="K58" s="87" t="s">
        <v>21</v>
      </c>
    </row>
    <row r="59" spans="1:11" ht="20.25">
      <c r="A59" s="78">
        <v>47</v>
      </c>
      <c r="B59" s="40" t="s">
        <v>6</v>
      </c>
      <c r="C59" s="6">
        <v>0</v>
      </c>
      <c r="D59" s="6">
        <v>0</v>
      </c>
      <c r="E59" s="6">
        <v>0</v>
      </c>
      <c r="F59" s="85">
        <f t="shared" si="6"/>
        <v>0</v>
      </c>
      <c r="G59" s="85">
        <f t="shared" si="6"/>
        <v>0</v>
      </c>
      <c r="H59" s="85">
        <f t="shared" si="6"/>
        <v>0</v>
      </c>
      <c r="I59" s="85">
        <f t="shared" si="5"/>
        <v>0</v>
      </c>
      <c r="J59" s="85">
        <v>0</v>
      </c>
      <c r="K59" s="87" t="s">
        <v>21</v>
      </c>
    </row>
    <row r="60" spans="1:11" ht="20.25">
      <c r="A60" s="78">
        <v>48</v>
      </c>
      <c r="B60" s="40" t="s">
        <v>7</v>
      </c>
      <c r="C60" s="6">
        <f>SUM(D60+E60+F60+G60+H60+I60+J60)</f>
        <v>240392.65793</v>
      </c>
      <c r="D60" s="6">
        <v>37095.25793</v>
      </c>
      <c r="E60" s="6">
        <v>33882.9</v>
      </c>
      <c r="F60" s="85">
        <v>33882.9</v>
      </c>
      <c r="G60" s="85">
        <f>F60</f>
        <v>33882.9</v>
      </c>
      <c r="H60" s="85">
        <f>G60</f>
        <v>33882.9</v>
      </c>
      <c r="I60" s="85">
        <f t="shared" si="5"/>
        <v>33882.9</v>
      </c>
      <c r="J60" s="85">
        <f>I60</f>
        <v>33882.9</v>
      </c>
      <c r="K60" s="87" t="s">
        <v>21</v>
      </c>
    </row>
    <row r="61" spans="1:11" ht="20.25">
      <c r="A61" s="78">
        <v>49</v>
      </c>
      <c r="B61" s="40" t="s">
        <v>8</v>
      </c>
      <c r="C61" s="6">
        <v>0</v>
      </c>
      <c r="D61" s="6">
        <v>0</v>
      </c>
      <c r="E61" s="6">
        <v>0</v>
      </c>
      <c r="F61" s="85">
        <f t="shared" si="6"/>
        <v>0</v>
      </c>
      <c r="G61" s="85">
        <f t="shared" si="6"/>
        <v>0</v>
      </c>
      <c r="H61" s="85">
        <f t="shared" si="6"/>
        <v>0</v>
      </c>
      <c r="I61" s="85">
        <f t="shared" si="5"/>
        <v>0</v>
      </c>
      <c r="J61" s="85">
        <v>0</v>
      </c>
      <c r="K61" s="87" t="s">
        <v>21</v>
      </c>
    </row>
    <row r="62" spans="1:11" ht="22.5" customHeight="1">
      <c r="A62" s="78">
        <v>50</v>
      </c>
      <c r="B62" s="21" t="s">
        <v>10</v>
      </c>
      <c r="C62" s="63"/>
      <c r="D62" s="63"/>
      <c r="E62" s="63"/>
      <c r="F62" s="63"/>
      <c r="G62" s="63"/>
      <c r="H62" s="63"/>
      <c r="I62" s="63"/>
      <c r="J62" s="63"/>
      <c r="K62" s="90"/>
    </row>
    <row r="63" spans="1:11" ht="21" customHeight="1">
      <c r="A63" s="78">
        <v>51</v>
      </c>
      <c r="B63" s="42" t="s">
        <v>14</v>
      </c>
      <c r="C63" s="5">
        <f>SUM(D63+E63+F63+G63+H63+I63+J63)</f>
        <v>1242440.5480900002</v>
      </c>
      <c r="D63" s="5">
        <f>SUM(D66+D65)</f>
        <v>182787.74809</v>
      </c>
      <c r="E63" s="5">
        <f>SUM(E66+E65)</f>
        <v>171371.3</v>
      </c>
      <c r="F63" s="5">
        <f>SUM(F66+F65)</f>
        <v>177656.3</v>
      </c>
      <c r="G63" s="5">
        <f>F63</f>
        <v>177656.3</v>
      </c>
      <c r="H63" s="5">
        <f>G63</f>
        <v>177656.3</v>
      </c>
      <c r="I63" s="5">
        <f>H63</f>
        <v>177656.3</v>
      </c>
      <c r="J63" s="5">
        <f>I63</f>
        <v>177656.3</v>
      </c>
      <c r="K63" s="91" t="s">
        <v>21</v>
      </c>
    </row>
    <row r="64" spans="1:11" ht="20.25">
      <c r="A64" s="78">
        <v>52</v>
      </c>
      <c r="B64" s="40" t="s">
        <v>60</v>
      </c>
      <c r="C64" s="6">
        <v>0</v>
      </c>
      <c r="D64" s="6">
        <v>0</v>
      </c>
      <c r="E64" s="6">
        <v>0</v>
      </c>
      <c r="F64" s="6">
        <f aca="true" t="shared" si="7" ref="F64:H67">E64</f>
        <v>0</v>
      </c>
      <c r="G64" s="6">
        <f t="shared" si="7"/>
        <v>0</v>
      </c>
      <c r="H64" s="6">
        <f t="shared" si="7"/>
        <v>0</v>
      </c>
      <c r="I64" s="6">
        <f>H64</f>
        <v>0</v>
      </c>
      <c r="J64" s="85">
        <v>0</v>
      </c>
      <c r="K64" s="87" t="s">
        <v>21</v>
      </c>
    </row>
    <row r="65" spans="1:11" ht="18" customHeight="1">
      <c r="A65" s="78">
        <v>53</v>
      </c>
      <c r="B65" s="40" t="s">
        <v>6</v>
      </c>
      <c r="C65" s="80">
        <f>SUM(D65+E65+F65+G65+H65+I65+J65)</f>
        <v>855077.8</v>
      </c>
      <c r="D65" s="80">
        <f>SUM(D82+D87+D92+D97+D488)</f>
        <v>124298.8</v>
      </c>
      <c r="E65" s="80">
        <f>SUM(E82+E87+E92+E97+E488)</f>
        <v>116559</v>
      </c>
      <c r="F65" s="80">
        <f>SUM(F82+F87+F97)</f>
        <v>122844</v>
      </c>
      <c r="G65" s="80">
        <f>F65</f>
        <v>122844</v>
      </c>
      <c r="H65" s="80">
        <f>G65</f>
        <v>122844</v>
      </c>
      <c r="I65" s="80">
        <f>H65</f>
        <v>122844</v>
      </c>
      <c r="J65" s="80">
        <f>I65</f>
        <v>122844</v>
      </c>
      <c r="K65" s="92" t="s">
        <v>21</v>
      </c>
    </row>
    <row r="66" spans="1:11" ht="42" customHeight="1">
      <c r="A66" s="78">
        <v>54</v>
      </c>
      <c r="B66" s="40" t="s">
        <v>7</v>
      </c>
      <c r="C66" s="80">
        <f>SUM(D66+E66+F66+G66+H66+I66+J66)</f>
        <v>387362.74808999995</v>
      </c>
      <c r="D66" s="80">
        <f>D83+D93+D98</f>
        <v>58488.94809</v>
      </c>
      <c r="E66" s="80">
        <f>E83+E93+E98</f>
        <v>54812.3</v>
      </c>
      <c r="F66" s="80">
        <f>SUM(F83+F88+F93+F98)</f>
        <v>54812.3</v>
      </c>
      <c r="G66" s="80">
        <f>F66</f>
        <v>54812.3</v>
      </c>
      <c r="H66" s="80">
        <f>G66</f>
        <v>54812.3</v>
      </c>
      <c r="I66" s="80">
        <f>H66</f>
        <v>54812.3</v>
      </c>
      <c r="J66" s="80">
        <f>I66</f>
        <v>54812.3</v>
      </c>
      <c r="K66" s="92" t="s">
        <v>21</v>
      </c>
    </row>
    <row r="67" spans="1:11" ht="19.5" customHeight="1">
      <c r="A67" s="78">
        <v>55</v>
      </c>
      <c r="B67" s="40" t="s">
        <v>8</v>
      </c>
      <c r="C67" s="80">
        <v>0</v>
      </c>
      <c r="D67" s="80">
        <v>0</v>
      </c>
      <c r="E67" s="80">
        <v>0</v>
      </c>
      <c r="F67" s="80">
        <f t="shared" si="7"/>
        <v>0</v>
      </c>
      <c r="G67" s="80">
        <f t="shared" si="7"/>
        <v>0</v>
      </c>
      <c r="H67" s="80">
        <f t="shared" si="7"/>
        <v>0</v>
      </c>
      <c r="I67" s="80">
        <f>H67</f>
        <v>0</v>
      </c>
      <c r="J67" s="81">
        <v>0</v>
      </c>
      <c r="K67" s="92" t="s">
        <v>21</v>
      </c>
    </row>
    <row r="68" spans="1:11" ht="19.5" customHeight="1">
      <c r="A68" s="78">
        <v>56</v>
      </c>
      <c r="B68" s="14" t="s">
        <v>22</v>
      </c>
      <c r="C68" s="15"/>
      <c r="D68" s="15"/>
      <c r="E68" s="15"/>
      <c r="F68" s="15"/>
      <c r="G68" s="15"/>
      <c r="H68" s="15"/>
      <c r="I68" s="15"/>
      <c r="J68" s="15"/>
      <c r="K68" s="16"/>
    </row>
    <row r="69" spans="1:11" ht="20.25" customHeight="1">
      <c r="A69" s="78">
        <v>57</v>
      </c>
      <c r="B69" s="40" t="s">
        <v>23</v>
      </c>
      <c r="C69" s="6">
        <v>0</v>
      </c>
      <c r="D69" s="6">
        <v>0</v>
      </c>
      <c r="E69" s="6">
        <v>0</v>
      </c>
      <c r="F69" s="85">
        <f aca="true" t="shared" si="8" ref="F69:H73">E69</f>
        <v>0</v>
      </c>
      <c r="G69" s="85">
        <f t="shared" si="8"/>
        <v>0</v>
      </c>
      <c r="H69" s="85">
        <f t="shared" si="8"/>
        <v>0</v>
      </c>
      <c r="I69" s="85">
        <f>H69</f>
        <v>0</v>
      </c>
      <c r="J69" s="85">
        <v>0</v>
      </c>
      <c r="K69" s="87" t="s">
        <v>21</v>
      </c>
    </row>
    <row r="70" spans="1:11" ht="19.5" customHeight="1">
      <c r="A70" s="78">
        <v>58</v>
      </c>
      <c r="B70" s="40" t="s">
        <v>60</v>
      </c>
      <c r="C70" s="6">
        <v>0</v>
      </c>
      <c r="D70" s="6">
        <v>0</v>
      </c>
      <c r="E70" s="6">
        <v>0</v>
      </c>
      <c r="F70" s="85">
        <f t="shared" si="8"/>
        <v>0</v>
      </c>
      <c r="G70" s="85">
        <f t="shared" si="8"/>
        <v>0</v>
      </c>
      <c r="H70" s="85">
        <f t="shared" si="8"/>
        <v>0</v>
      </c>
      <c r="I70" s="85">
        <f>H70</f>
        <v>0</v>
      </c>
      <c r="J70" s="85">
        <v>0</v>
      </c>
      <c r="K70" s="87" t="s">
        <v>21</v>
      </c>
    </row>
    <row r="71" spans="1:11" ht="16.5" customHeight="1">
      <c r="A71" s="78">
        <v>59</v>
      </c>
      <c r="B71" s="40" t="s">
        <v>6</v>
      </c>
      <c r="C71" s="6">
        <v>0</v>
      </c>
      <c r="D71" s="6">
        <v>0</v>
      </c>
      <c r="E71" s="6">
        <v>0</v>
      </c>
      <c r="F71" s="85">
        <f t="shared" si="8"/>
        <v>0</v>
      </c>
      <c r="G71" s="85">
        <f t="shared" si="8"/>
        <v>0</v>
      </c>
      <c r="H71" s="85">
        <f t="shared" si="8"/>
        <v>0</v>
      </c>
      <c r="I71" s="85">
        <f>H71</f>
        <v>0</v>
      </c>
      <c r="J71" s="85">
        <v>0</v>
      </c>
      <c r="K71" s="87" t="s">
        <v>21</v>
      </c>
    </row>
    <row r="72" spans="1:11" ht="24.75" customHeight="1">
      <c r="A72" s="78">
        <v>60</v>
      </c>
      <c r="B72" s="40" t="s">
        <v>7</v>
      </c>
      <c r="C72" s="6">
        <v>0</v>
      </c>
      <c r="D72" s="6">
        <v>0</v>
      </c>
      <c r="E72" s="6">
        <v>0</v>
      </c>
      <c r="F72" s="85">
        <f t="shared" si="8"/>
        <v>0</v>
      </c>
      <c r="G72" s="85">
        <f t="shared" si="8"/>
        <v>0</v>
      </c>
      <c r="H72" s="85">
        <f t="shared" si="8"/>
        <v>0</v>
      </c>
      <c r="I72" s="85">
        <f>H72</f>
        <v>0</v>
      </c>
      <c r="J72" s="85">
        <v>0</v>
      </c>
      <c r="K72" s="87" t="s">
        <v>21</v>
      </c>
    </row>
    <row r="73" spans="1:14" ht="19.5" customHeight="1">
      <c r="A73" s="78">
        <v>61</v>
      </c>
      <c r="B73" s="40" t="s">
        <v>8</v>
      </c>
      <c r="C73" s="6">
        <v>0</v>
      </c>
      <c r="D73" s="6">
        <v>0</v>
      </c>
      <c r="E73" s="6">
        <v>0</v>
      </c>
      <c r="F73" s="85">
        <f t="shared" si="8"/>
        <v>0</v>
      </c>
      <c r="G73" s="85">
        <f t="shared" si="8"/>
        <v>0</v>
      </c>
      <c r="H73" s="85">
        <f t="shared" si="8"/>
        <v>0</v>
      </c>
      <c r="I73" s="85">
        <f>H73</f>
        <v>0</v>
      </c>
      <c r="J73" s="85">
        <v>0</v>
      </c>
      <c r="K73" s="87" t="s">
        <v>21</v>
      </c>
      <c r="L73" s="93"/>
      <c r="M73" s="93"/>
      <c r="N73" s="93"/>
    </row>
    <row r="74" spans="1:11" ht="19.5" customHeight="1">
      <c r="A74" s="78">
        <v>62</v>
      </c>
      <c r="B74" s="14" t="s">
        <v>24</v>
      </c>
      <c r="C74" s="15"/>
      <c r="D74" s="15"/>
      <c r="E74" s="15"/>
      <c r="F74" s="15"/>
      <c r="G74" s="15"/>
      <c r="H74" s="15"/>
      <c r="I74" s="15"/>
      <c r="J74" s="15"/>
      <c r="K74" s="16"/>
    </row>
    <row r="75" spans="1:11" ht="18" customHeight="1">
      <c r="A75" s="78">
        <v>63</v>
      </c>
      <c r="B75" s="40" t="s">
        <v>25</v>
      </c>
      <c r="C75" s="6">
        <f>SUM(D75+E75+F75)</f>
        <v>525530.34809</v>
      </c>
      <c r="D75" s="6">
        <f>SUM(D78+D77)</f>
        <v>182787.74809</v>
      </c>
      <c r="E75" s="6">
        <f>SUM(E77+E78)</f>
        <v>171371.3</v>
      </c>
      <c r="F75" s="85">
        <f aca="true" t="shared" si="9" ref="F75:H94">E75</f>
        <v>171371.3</v>
      </c>
      <c r="G75" s="85">
        <f>F75</f>
        <v>171371.3</v>
      </c>
      <c r="H75" s="85">
        <f>G75</f>
        <v>171371.3</v>
      </c>
      <c r="I75" s="85">
        <f>H75</f>
        <v>171371.3</v>
      </c>
      <c r="J75" s="85">
        <f>I75</f>
        <v>171371.3</v>
      </c>
      <c r="K75" s="87" t="s">
        <v>21</v>
      </c>
    </row>
    <row r="76" spans="1:11" ht="18.75" customHeight="1">
      <c r="A76" s="78">
        <v>64</v>
      </c>
      <c r="B76" s="40" t="s">
        <v>60</v>
      </c>
      <c r="C76" s="6">
        <v>0</v>
      </c>
      <c r="D76" s="6">
        <v>0</v>
      </c>
      <c r="E76" s="6">
        <v>0</v>
      </c>
      <c r="F76" s="85">
        <f t="shared" si="9"/>
        <v>0</v>
      </c>
      <c r="G76" s="85">
        <f t="shared" si="9"/>
        <v>0</v>
      </c>
      <c r="H76" s="85">
        <f t="shared" si="9"/>
        <v>0</v>
      </c>
      <c r="I76" s="85">
        <f aca="true" t="shared" si="10" ref="I76:I100">H76</f>
        <v>0</v>
      </c>
      <c r="J76" s="85">
        <v>0</v>
      </c>
      <c r="K76" s="87" t="s">
        <v>21</v>
      </c>
    </row>
    <row r="77" spans="1:14" s="93" customFormat="1" ht="23.25" customHeight="1">
      <c r="A77" s="78">
        <v>65</v>
      </c>
      <c r="B77" s="40" t="s">
        <v>6</v>
      </c>
      <c r="C77" s="6">
        <f>SUM(C65)</f>
        <v>855077.8</v>
      </c>
      <c r="D77" s="6">
        <f>SUM(D82+D87+D92+D97+D488)</f>
        <v>124298.8</v>
      </c>
      <c r="E77" s="6">
        <f>SUM(E65)</f>
        <v>116559</v>
      </c>
      <c r="F77" s="85">
        <f t="shared" si="9"/>
        <v>116559</v>
      </c>
      <c r="G77" s="85">
        <f>F77</f>
        <v>116559</v>
      </c>
      <c r="H77" s="85">
        <f>G77</f>
        <v>116559</v>
      </c>
      <c r="I77" s="85">
        <f t="shared" si="10"/>
        <v>116559</v>
      </c>
      <c r="J77" s="85">
        <f>I77</f>
        <v>116559</v>
      </c>
      <c r="K77" s="87" t="s">
        <v>21</v>
      </c>
      <c r="L77" s="29"/>
      <c r="M77" s="29"/>
      <c r="N77" s="29"/>
    </row>
    <row r="78" spans="1:11" ht="20.25">
      <c r="A78" s="78">
        <v>66</v>
      </c>
      <c r="B78" s="40" t="s">
        <v>7</v>
      </c>
      <c r="C78" s="6">
        <f>SUM(C66)</f>
        <v>387362.74808999995</v>
      </c>
      <c r="D78" s="6">
        <f>SUM(D83+D88+D93+D98+D489)</f>
        <v>58488.94809</v>
      </c>
      <c r="E78" s="6">
        <f>SUM(E66)</f>
        <v>54812.3</v>
      </c>
      <c r="F78" s="85">
        <f t="shared" si="9"/>
        <v>54812.3</v>
      </c>
      <c r="G78" s="85">
        <f>F78</f>
        <v>54812.3</v>
      </c>
      <c r="H78" s="85">
        <f>G78</f>
        <v>54812.3</v>
      </c>
      <c r="I78" s="85">
        <f t="shared" si="10"/>
        <v>54812.3</v>
      </c>
      <c r="J78" s="85">
        <f>I78</f>
        <v>54812.3</v>
      </c>
      <c r="K78" s="87" t="s">
        <v>21</v>
      </c>
    </row>
    <row r="79" spans="1:11" ht="18.75" customHeight="1">
      <c r="A79" s="78">
        <v>67</v>
      </c>
      <c r="B79" s="40" t="s">
        <v>8</v>
      </c>
      <c r="C79" s="6">
        <v>0</v>
      </c>
      <c r="D79" s="6">
        <v>0</v>
      </c>
      <c r="E79" s="6">
        <v>0</v>
      </c>
      <c r="F79" s="85">
        <f t="shared" si="9"/>
        <v>0</v>
      </c>
      <c r="G79" s="85">
        <f t="shared" si="9"/>
        <v>0</v>
      </c>
      <c r="H79" s="85">
        <f t="shared" si="9"/>
        <v>0</v>
      </c>
      <c r="I79" s="85">
        <f t="shared" si="10"/>
        <v>0</v>
      </c>
      <c r="J79" s="85">
        <v>0</v>
      </c>
      <c r="K79" s="87" t="s">
        <v>21</v>
      </c>
    </row>
    <row r="80" spans="1:11" ht="336" customHeight="1">
      <c r="A80" s="78">
        <v>68</v>
      </c>
      <c r="B80" s="43" t="s">
        <v>39</v>
      </c>
      <c r="C80" s="5">
        <f>SUM(D80+E80+F80)</f>
        <v>338446.8</v>
      </c>
      <c r="D80" s="5">
        <f>D82+D83</f>
        <v>108619.8</v>
      </c>
      <c r="E80" s="5">
        <f>E82+E83</f>
        <v>111865</v>
      </c>
      <c r="F80" s="79">
        <f>SUM(F82)</f>
        <v>117962</v>
      </c>
      <c r="G80" s="79">
        <f>F80</f>
        <v>117962</v>
      </c>
      <c r="H80" s="79">
        <f>G80</f>
        <v>117962</v>
      </c>
      <c r="I80" s="79">
        <f t="shared" si="10"/>
        <v>117962</v>
      </c>
      <c r="J80" s="79">
        <f>I80</f>
        <v>117962</v>
      </c>
      <c r="K80" s="2" t="s">
        <v>33</v>
      </c>
    </row>
    <row r="81" spans="1:11" ht="18.75" customHeight="1">
      <c r="A81" s="78">
        <v>69</v>
      </c>
      <c r="B81" s="38" t="s">
        <v>60</v>
      </c>
      <c r="C81" s="6">
        <v>0</v>
      </c>
      <c r="D81" s="6">
        <v>0</v>
      </c>
      <c r="E81" s="6">
        <v>0</v>
      </c>
      <c r="F81" s="85">
        <f t="shared" si="9"/>
        <v>0</v>
      </c>
      <c r="G81" s="85">
        <v>0</v>
      </c>
      <c r="H81" s="85">
        <f t="shared" si="9"/>
        <v>0</v>
      </c>
      <c r="I81" s="85">
        <f t="shared" si="10"/>
        <v>0</v>
      </c>
      <c r="J81" s="85">
        <v>0</v>
      </c>
      <c r="K81" s="83" t="s">
        <v>21</v>
      </c>
    </row>
    <row r="82" spans="1:13" ht="23.25" customHeight="1">
      <c r="A82" s="78">
        <v>70</v>
      </c>
      <c r="B82" s="38" t="s">
        <v>6</v>
      </c>
      <c r="C82" s="80">
        <f>SUM(D82+E82+F82)</f>
        <v>338446.8</v>
      </c>
      <c r="D82" s="80">
        <v>108619.8</v>
      </c>
      <c r="E82" s="80">
        <v>111865</v>
      </c>
      <c r="F82" s="81">
        <v>117962</v>
      </c>
      <c r="G82" s="81">
        <f>F82</f>
        <v>117962</v>
      </c>
      <c r="H82" s="81">
        <f>G82</f>
        <v>117962</v>
      </c>
      <c r="I82" s="81">
        <f t="shared" si="10"/>
        <v>117962</v>
      </c>
      <c r="J82" s="81">
        <f>I82</f>
        <v>117962</v>
      </c>
      <c r="K82" s="94" t="s">
        <v>21</v>
      </c>
      <c r="M82" s="95"/>
    </row>
    <row r="83" spans="1:11" ht="18.75" customHeight="1">
      <c r="A83" s="78">
        <v>71</v>
      </c>
      <c r="B83" s="38" t="s">
        <v>7</v>
      </c>
      <c r="C83" s="80">
        <v>0</v>
      </c>
      <c r="D83" s="80">
        <v>0</v>
      </c>
      <c r="E83" s="80">
        <v>0</v>
      </c>
      <c r="F83" s="81">
        <f t="shared" si="9"/>
        <v>0</v>
      </c>
      <c r="G83" s="81">
        <f t="shared" si="9"/>
        <v>0</v>
      </c>
      <c r="H83" s="81">
        <f t="shared" si="9"/>
        <v>0</v>
      </c>
      <c r="I83" s="81">
        <f t="shared" si="10"/>
        <v>0</v>
      </c>
      <c r="J83" s="81">
        <v>0</v>
      </c>
      <c r="K83" s="94" t="s">
        <v>21</v>
      </c>
    </row>
    <row r="84" spans="1:11" ht="20.25">
      <c r="A84" s="78">
        <v>72</v>
      </c>
      <c r="B84" s="38" t="s">
        <v>8</v>
      </c>
      <c r="C84" s="80">
        <v>0</v>
      </c>
      <c r="D84" s="80">
        <v>0</v>
      </c>
      <c r="E84" s="80">
        <v>0</v>
      </c>
      <c r="F84" s="81">
        <f t="shared" si="9"/>
        <v>0</v>
      </c>
      <c r="G84" s="81">
        <f t="shared" si="9"/>
        <v>0</v>
      </c>
      <c r="H84" s="81">
        <f t="shared" si="9"/>
        <v>0</v>
      </c>
      <c r="I84" s="81">
        <f t="shared" si="10"/>
        <v>0</v>
      </c>
      <c r="J84" s="81">
        <v>0</v>
      </c>
      <c r="K84" s="96" t="s">
        <v>21</v>
      </c>
    </row>
    <row r="85" spans="1:11" ht="318" customHeight="1">
      <c r="A85" s="78">
        <v>73</v>
      </c>
      <c r="B85" s="44" t="s">
        <v>40</v>
      </c>
      <c r="C85" s="5">
        <f>SUM(D85+E85+F85)</f>
        <v>14098</v>
      </c>
      <c r="D85" s="5">
        <f>SUM(D87)</f>
        <v>4522</v>
      </c>
      <c r="E85" s="5">
        <f>SUM(E87)</f>
        <v>4694</v>
      </c>
      <c r="F85" s="5">
        <f>SUM(F87)</f>
        <v>4882</v>
      </c>
      <c r="G85" s="5">
        <f>F85</f>
        <v>4882</v>
      </c>
      <c r="H85" s="5">
        <f>G85</f>
        <v>4882</v>
      </c>
      <c r="I85" s="5">
        <f t="shared" si="10"/>
        <v>4882</v>
      </c>
      <c r="J85" s="5">
        <f>I85</f>
        <v>4882</v>
      </c>
      <c r="K85" s="97" t="s">
        <v>33</v>
      </c>
    </row>
    <row r="86" spans="1:11" ht="22.5" customHeight="1">
      <c r="A86" s="78">
        <v>74</v>
      </c>
      <c r="B86" s="38" t="s">
        <v>60</v>
      </c>
      <c r="C86" s="6">
        <v>0</v>
      </c>
      <c r="D86" s="6">
        <v>0</v>
      </c>
      <c r="E86" s="6">
        <v>0</v>
      </c>
      <c r="F86" s="85">
        <f t="shared" si="9"/>
        <v>0</v>
      </c>
      <c r="G86" s="85">
        <f t="shared" si="9"/>
        <v>0</v>
      </c>
      <c r="H86" s="85">
        <f t="shared" si="9"/>
        <v>0</v>
      </c>
      <c r="I86" s="85">
        <f t="shared" si="10"/>
        <v>0</v>
      </c>
      <c r="J86" s="85">
        <v>0</v>
      </c>
      <c r="K86" s="83" t="s">
        <v>21</v>
      </c>
    </row>
    <row r="87" spans="1:11" ht="22.5" customHeight="1">
      <c r="A87" s="78">
        <v>75</v>
      </c>
      <c r="B87" s="38" t="s">
        <v>6</v>
      </c>
      <c r="C87" s="80">
        <f>SUM(D87+E87+F87)</f>
        <v>14098</v>
      </c>
      <c r="D87" s="80">
        <v>4522</v>
      </c>
      <c r="E87" s="80">
        <v>4694</v>
      </c>
      <c r="F87" s="80">
        <v>4882</v>
      </c>
      <c r="G87" s="80">
        <f>F87</f>
        <v>4882</v>
      </c>
      <c r="H87" s="80">
        <f>G87</f>
        <v>4882</v>
      </c>
      <c r="I87" s="80">
        <f t="shared" si="10"/>
        <v>4882</v>
      </c>
      <c r="J87" s="80">
        <f>I87</f>
        <v>4882</v>
      </c>
      <c r="K87" s="98" t="s">
        <v>21</v>
      </c>
    </row>
    <row r="88" spans="1:11" ht="20.25">
      <c r="A88" s="78">
        <v>76</v>
      </c>
      <c r="B88" s="38" t="s">
        <v>7</v>
      </c>
      <c r="C88" s="80">
        <v>0</v>
      </c>
      <c r="D88" s="80">
        <v>0</v>
      </c>
      <c r="E88" s="80">
        <v>0</v>
      </c>
      <c r="F88" s="80">
        <f t="shared" si="9"/>
        <v>0</v>
      </c>
      <c r="G88" s="80">
        <f t="shared" si="9"/>
        <v>0</v>
      </c>
      <c r="H88" s="80">
        <f t="shared" si="9"/>
        <v>0</v>
      </c>
      <c r="I88" s="80">
        <f t="shared" si="10"/>
        <v>0</v>
      </c>
      <c r="J88" s="80">
        <v>0</v>
      </c>
      <c r="K88" s="98" t="s">
        <v>21</v>
      </c>
    </row>
    <row r="89" spans="1:11" ht="21">
      <c r="A89" s="78">
        <v>77</v>
      </c>
      <c r="B89" s="38" t="s">
        <v>8</v>
      </c>
      <c r="C89" s="88">
        <v>0</v>
      </c>
      <c r="D89" s="88">
        <v>0</v>
      </c>
      <c r="E89" s="88">
        <v>0</v>
      </c>
      <c r="F89" s="88">
        <f t="shared" si="9"/>
        <v>0</v>
      </c>
      <c r="G89" s="88">
        <f t="shared" si="9"/>
        <v>0</v>
      </c>
      <c r="H89" s="88">
        <f t="shared" si="9"/>
        <v>0</v>
      </c>
      <c r="I89" s="88">
        <f t="shared" si="10"/>
        <v>0</v>
      </c>
      <c r="J89" s="88">
        <v>0</v>
      </c>
      <c r="K89" s="99" t="s">
        <v>21</v>
      </c>
    </row>
    <row r="90" spans="1:11" ht="126" customHeight="1">
      <c r="A90" s="78">
        <v>78</v>
      </c>
      <c r="B90" s="37" t="s">
        <v>41</v>
      </c>
      <c r="C90" s="5">
        <f>SUM(D90)</f>
        <v>11157</v>
      </c>
      <c r="D90" s="5">
        <f>D92+D93</f>
        <v>11157</v>
      </c>
      <c r="E90" s="5">
        <f>SUM(E93+E92)</f>
        <v>0</v>
      </c>
      <c r="F90" s="79">
        <f t="shared" si="9"/>
        <v>0</v>
      </c>
      <c r="G90" s="79">
        <f t="shared" si="9"/>
        <v>0</v>
      </c>
      <c r="H90" s="79">
        <f t="shared" si="9"/>
        <v>0</v>
      </c>
      <c r="I90" s="79">
        <f t="shared" si="10"/>
        <v>0</v>
      </c>
      <c r="J90" s="79">
        <v>0</v>
      </c>
      <c r="K90" s="3">
        <v>16</v>
      </c>
    </row>
    <row r="91" spans="1:11" ht="21" customHeight="1">
      <c r="A91" s="78">
        <v>79</v>
      </c>
      <c r="B91" s="38" t="s">
        <v>60</v>
      </c>
      <c r="C91" s="6">
        <v>0</v>
      </c>
      <c r="D91" s="6">
        <v>0</v>
      </c>
      <c r="E91" s="6">
        <v>0</v>
      </c>
      <c r="F91" s="85">
        <f t="shared" si="9"/>
        <v>0</v>
      </c>
      <c r="G91" s="85">
        <f t="shared" si="9"/>
        <v>0</v>
      </c>
      <c r="H91" s="85">
        <f t="shared" si="9"/>
        <v>0</v>
      </c>
      <c r="I91" s="85">
        <f t="shared" si="10"/>
        <v>0</v>
      </c>
      <c r="J91" s="85">
        <v>0</v>
      </c>
      <c r="K91" s="83" t="s">
        <v>21</v>
      </c>
    </row>
    <row r="92" spans="1:11" ht="23.25" customHeight="1">
      <c r="A92" s="78">
        <v>80</v>
      </c>
      <c r="B92" s="38" t="s">
        <v>6</v>
      </c>
      <c r="C92" s="80">
        <f>SUM(D92)</f>
        <v>11157</v>
      </c>
      <c r="D92" s="80">
        <v>11157</v>
      </c>
      <c r="E92" s="80">
        <v>0</v>
      </c>
      <c r="F92" s="81">
        <f t="shared" si="9"/>
        <v>0</v>
      </c>
      <c r="G92" s="81">
        <f t="shared" si="9"/>
        <v>0</v>
      </c>
      <c r="H92" s="81">
        <f t="shared" si="9"/>
        <v>0</v>
      </c>
      <c r="I92" s="81">
        <f t="shared" si="10"/>
        <v>0</v>
      </c>
      <c r="J92" s="81">
        <v>0</v>
      </c>
      <c r="K92" s="96" t="s">
        <v>21</v>
      </c>
    </row>
    <row r="93" spans="1:11" ht="20.25">
      <c r="A93" s="78">
        <v>81</v>
      </c>
      <c r="B93" s="38" t="s">
        <v>7</v>
      </c>
      <c r="C93" s="80">
        <v>0</v>
      </c>
      <c r="D93" s="80">
        <v>0</v>
      </c>
      <c r="E93" s="80">
        <v>0</v>
      </c>
      <c r="F93" s="81">
        <f t="shared" si="9"/>
        <v>0</v>
      </c>
      <c r="G93" s="81">
        <f t="shared" si="9"/>
        <v>0</v>
      </c>
      <c r="H93" s="81">
        <f t="shared" si="9"/>
        <v>0</v>
      </c>
      <c r="I93" s="81">
        <f t="shared" si="10"/>
        <v>0</v>
      </c>
      <c r="J93" s="81">
        <v>0</v>
      </c>
      <c r="K93" s="96" t="s">
        <v>21</v>
      </c>
    </row>
    <row r="94" spans="1:11" ht="20.25">
      <c r="A94" s="78">
        <v>82</v>
      </c>
      <c r="B94" s="38" t="s">
        <v>8</v>
      </c>
      <c r="C94" s="80">
        <v>0</v>
      </c>
      <c r="D94" s="80">
        <v>0</v>
      </c>
      <c r="E94" s="80">
        <v>0</v>
      </c>
      <c r="F94" s="81">
        <f t="shared" si="9"/>
        <v>0</v>
      </c>
      <c r="G94" s="81">
        <f t="shared" si="9"/>
        <v>0</v>
      </c>
      <c r="H94" s="81">
        <f t="shared" si="9"/>
        <v>0</v>
      </c>
      <c r="I94" s="81">
        <f t="shared" si="10"/>
        <v>0</v>
      </c>
      <c r="J94" s="81">
        <v>0</v>
      </c>
      <c r="K94" s="96" t="s">
        <v>21</v>
      </c>
    </row>
    <row r="95" spans="1:11" ht="147.75" customHeight="1">
      <c r="A95" s="78">
        <v>83</v>
      </c>
      <c r="B95" s="45" t="s">
        <v>42</v>
      </c>
      <c r="C95" s="5">
        <f>SUM(D95+E95+F95)</f>
        <v>168113.54809</v>
      </c>
      <c r="D95" s="5">
        <f>D97+D98</f>
        <v>58488.94809</v>
      </c>
      <c r="E95" s="5">
        <f>E97+E98</f>
        <v>54812.3</v>
      </c>
      <c r="F95" s="79">
        <f aca="true" t="shared" si="11" ref="F95:H100">E95</f>
        <v>54812.3</v>
      </c>
      <c r="G95" s="79">
        <f>F95</f>
        <v>54812.3</v>
      </c>
      <c r="H95" s="79">
        <f>G95</f>
        <v>54812.3</v>
      </c>
      <c r="I95" s="79">
        <f t="shared" si="10"/>
        <v>54812.3</v>
      </c>
      <c r="J95" s="79">
        <f>I95</f>
        <v>54812.3</v>
      </c>
      <c r="K95" s="3" t="s">
        <v>35</v>
      </c>
    </row>
    <row r="96" spans="1:11" ht="20.25">
      <c r="A96" s="78">
        <v>84</v>
      </c>
      <c r="B96" s="38" t="s">
        <v>60</v>
      </c>
      <c r="C96" s="6">
        <v>0</v>
      </c>
      <c r="D96" s="6">
        <v>0</v>
      </c>
      <c r="E96" s="6">
        <v>0</v>
      </c>
      <c r="F96" s="85">
        <f t="shared" si="11"/>
        <v>0</v>
      </c>
      <c r="G96" s="85">
        <f t="shared" si="11"/>
        <v>0</v>
      </c>
      <c r="H96" s="85">
        <f t="shared" si="11"/>
        <v>0</v>
      </c>
      <c r="I96" s="85">
        <f t="shared" si="10"/>
        <v>0</v>
      </c>
      <c r="J96" s="85">
        <v>0</v>
      </c>
      <c r="K96" s="83" t="s">
        <v>21</v>
      </c>
    </row>
    <row r="97" spans="1:11" ht="25.5" customHeight="1">
      <c r="A97" s="78">
        <v>85</v>
      </c>
      <c r="B97" s="38" t="s">
        <v>6</v>
      </c>
      <c r="C97" s="80">
        <v>0</v>
      </c>
      <c r="D97" s="80">
        <v>0</v>
      </c>
      <c r="E97" s="80">
        <v>0</v>
      </c>
      <c r="F97" s="81">
        <f t="shared" si="11"/>
        <v>0</v>
      </c>
      <c r="G97" s="81">
        <f t="shared" si="11"/>
        <v>0</v>
      </c>
      <c r="H97" s="81">
        <f t="shared" si="11"/>
        <v>0</v>
      </c>
      <c r="I97" s="81">
        <f t="shared" si="10"/>
        <v>0</v>
      </c>
      <c r="J97" s="81">
        <v>0</v>
      </c>
      <c r="K97" s="96" t="s">
        <v>21</v>
      </c>
    </row>
    <row r="98" spans="1:11" ht="20.25">
      <c r="A98" s="78">
        <v>86</v>
      </c>
      <c r="B98" s="38" t="s">
        <v>7</v>
      </c>
      <c r="C98" s="80">
        <f>SUM(D98+E98+F98)</f>
        <v>168113.54809</v>
      </c>
      <c r="D98" s="80">
        <v>58488.94809</v>
      </c>
      <c r="E98" s="80">
        <v>54812.3</v>
      </c>
      <c r="F98" s="81">
        <v>54812.3</v>
      </c>
      <c r="G98" s="81">
        <f>F98</f>
        <v>54812.3</v>
      </c>
      <c r="H98" s="81">
        <f>G98</f>
        <v>54812.3</v>
      </c>
      <c r="I98" s="81">
        <f t="shared" si="10"/>
        <v>54812.3</v>
      </c>
      <c r="J98" s="81">
        <f>I98</f>
        <v>54812.3</v>
      </c>
      <c r="K98" s="96" t="s">
        <v>21</v>
      </c>
    </row>
    <row r="99" spans="1:11" ht="20.25">
      <c r="A99" s="78">
        <v>87</v>
      </c>
      <c r="B99" s="38" t="s">
        <v>8</v>
      </c>
      <c r="C99" s="80">
        <v>0</v>
      </c>
      <c r="D99" s="80">
        <v>0</v>
      </c>
      <c r="E99" s="80">
        <v>0</v>
      </c>
      <c r="F99" s="81">
        <f t="shared" si="11"/>
        <v>0</v>
      </c>
      <c r="G99" s="81">
        <f t="shared" si="11"/>
        <v>0</v>
      </c>
      <c r="H99" s="81">
        <f t="shared" si="11"/>
        <v>0</v>
      </c>
      <c r="I99" s="81">
        <f t="shared" si="10"/>
        <v>0</v>
      </c>
      <c r="J99" s="81">
        <v>0</v>
      </c>
      <c r="K99" s="96" t="s">
        <v>21</v>
      </c>
    </row>
    <row r="100" spans="1:11" ht="154.5" customHeight="1">
      <c r="A100" s="78">
        <v>88</v>
      </c>
      <c r="B100" s="45" t="s">
        <v>208</v>
      </c>
      <c r="C100" s="80">
        <v>0</v>
      </c>
      <c r="D100" s="80">
        <v>0</v>
      </c>
      <c r="E100" s="80">
        <v>0</v>
      </c>
      <c r="F100" s="81">
        <f t="shared" si="11"/>
        <v>0</v>
      </c>
      <c r="G100" s="81">
        <f t="shared" si="11"/>
        <v>0</v>
      </c>
      <c r="H100" s="81">
        <f t="shared" si="11"/>
        <v>0</v>
      </c>
      <c r="I100" s="81">
        <f t="shared" si="10"/>
        <v>0</v>
      </c>
      <c r="J100" s="80">
        <v>0</v>
      </c>
      <c r="K100" s="96" t="s">
        <v>21</v>
      </c>
    </row>
    <row r="101" spans="1:11" ht="20.25">
      <c r="A101" s="78">
        <v>89</v>
      </c>
      <c r="B101" s="38" t="s">
        <v>60</v>
      </c>
      <c r="C101" s="80">
        <v>0</v>
      </c>
      <c r="D101" s="80">
        <v>0</v>
      </c>
      <c r="E101" s="80">
        <v>0</v>
      </c>
      <c r="F101" s="81">
        <f aca="true" t="shared" si="12" ref="F101:I104">E101</f>
        <v>0</v>
      </c>
      <c r="G101" s="81">
        <f t="shared" si="12"/>
        <v>0</v>
      </c>
      <c r="H101" s="81">
        <f t="shared" si="12"/>
        <v>0</v>
      </c>
      <c r="I101" s="81">
        <f t="shared" si="12"/>
        <v>0</v>
      </c>
      <c r="J101" s="80">
        <v>0</v>
      </c>
      <c r="K101" s="96" t="s">
        <v>21</v>
      </c>
    </row>
    <row r="102" spans="1:11" ht="20.25">
      <c r="A102" s="78">
        <v>90</v>
      </c>
      <c r="B102" s="38" t="s">
        <v>6</v>
      </c>
      <c r="C102" s="80">
        <v>0</v>
      </c>
      <c r="D102" s="80">
        <v>0</v>
      </c>
      <c r="E102" s="80">
        <v>0</v>
      </c>
      <c r="F102" s="81">
        <f t="shared" si="12"/>
        <v>0</v>
      </c>
      <c r="G102" s="81">
        <f t="shared" si="12"/>
        <v>0</v>
      </c>
      <c r="H102" s="81">
        <f t="shared" si="12"/>
        <v>0</v>
      </c>
      <c r="I102" s="81">
        <f t="shared" si="12"/>
        <v>0</v>
      </c>
      <c r="J102" s="80">
        <v>0</v>
      </c>
      <c r="K102" s="96" t="s">
        <v>21</v>
      </c>
    </row>
    <row r="103" spans="1:11" ht="20.25">
      <c r="A103" s="78">
        <v>91</v>
      </c>
      <c r="B103" s="38" t="s">
        <v>7</v>
      </c>
      <c r="C103" s="80">
        <v>0</v>
      </c>
      <c r="D103" s="80">
        <v>0</v>
      </c>
      <c r="E103" s="80">
        <v>0</v>
      </c>
      <c r="F103" s="81">
        <f t="shared" si="12"/>
        <v>0</v>
      </c>
      <c r="G103" s="81">
        <f t="shared" si="12"/>
        <v>0</v>
      </c>
      <c r="H103" s="81">
        <f t="shared" si="12"/>
        <v>0</v>
      </c>
      <c r="I103" s="81">
        <f t="shared" si="12"/>
        <v>0</v>
      </c>
      <c r="J103" s="80">
        <v>0</v>
      </c>
      <c r="K103" s="96" t="s">
        <v>21</v>
      </c>
    </row>
    <row r="104" spans="1:11" ht="20.25">
      <c r="A104" s="78">
        <v>92</v>
      </c>
      <c r="B104" s="38" t="s">
        <v>8</v>
      </c>
      <c r="C104" s="80">
        <v>0</v>
      </c>
      <c r="D104" s="80">
        <v>0</v>
      </c>
      <c r="E104" s="80">
        <v>0</v>
      </c>
      <c r="F104" s="81">
        <f t="shared" si="12"/>
        <v>0</v>
      </c>
      <c r="G104" s="81">
        <f t="shared" si="12"/>
        <v>0</v>
      </c>
      <c r="H104" s="81">
        <f t="shared" si="12"/>
        <v>0</v>
      </c>
      <c r="I104" s="81">
        <f t="shared" si="12"/>
        <v>0</v>
      </c>
      <c r="J104" s="80">
        <v>0</v>
      </c>
      <c r="K104" s="96" t="s">
        <v>21</v>
      </c>
    </row>
    <row r="105" spans="1:11" ht="249.75" customHeight="1">
      <c r="A105" s="78">
        <v>93</v>
      </c>
      <c r="B105" s="45" t="s">
        <v>209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96" t="s">
        <v>21</v>
      </c>
    </row>
    <row r="106" spans="1:11" ht="20.25">
      <c r="A106" s="78">
        <v>94</v>
      </c>
      <c r="B106" s="38" t="s">
        <v>60</v>
      </c>
      <c r="C106" s="80">
        <v>0</v>
      </c>
      <c r="D106" s="80">
        <v>0</v>
      </c>
      <c r="E106" s="80">
        <v>0</v>
      </c>
      <c r="F106" s="81">
        <f aca="true" t="shared" si="13" ref="F106:I109">E106</f>
        <v>0</v>
      </c>
      <c r="G106" s="81">
        <f t="shared" si="13"/>
        <v>0</v>
      </c>
      <c r="H106" s="81">
        <f t="shared" si="13"/>
        <v>0</v>
      </c>
      <c r="I106" s="81">
        <f t="shared" si="13"/>
        <v>0</v>
      </c>
      <c r="J106" s="80">
        <v>0</v>
      </c>
      <c r="K106" s="96" t="s">
        <v>21</v>
      </c>
    </row>
    <row r="107" spans="1:11" ht="20.25">
      <c r="A107" s="78">
        <v>95</v>
      </c>
      <c r="B107" s="38" t="s">
        <v>6</v>
      </c>
      <c r="C107" s="80">
        <v>0</v>
      </c>
      <c r="D107" s="80">
        <v>0</v>
      </c>
      <c r="E107" s="80">
        <v>0</v>
      </c>
      <c r="F107" s="81">
        <f t="shared" si="13"/>
        <v>0</v>
      </c>
      <c r="G107" s="81">
        <f t="shared" si="13"/>
        <v>0</v>
      </c>
      <c r="H107" s="81">
        <f t="shared" si="13"/>
        <v>0</v>
      </c>
      <c r="I107" s="81">
        <f t="shared" si="13"/>
        <v>0</v>
      </c>
      <c r="J107" s="80">
        <v>0</v>
      </c>
      <c r="K107" s="96" t="s">
        <v>21</v>
      </c>
    </row>
    <row r="108" spans="1:11" ht="20.25">
      <c r="A108" s="78">
        <v>96</v>
      </c>
      <c r="B108" s="38" t="s">
        <v>7</v>
      </c>
      <c r="C108" s="80">
        <v>0</v>
      </c>
      <c r="D108" s="80">
        <v>0</v>
      </c>
      <c r="E108" s="80">
        <v>0</v>
      </c>
      <c r="F108" s="81">
        <f t="shared" si="13"/>
        <v>0</v>
      </c>
      <c r="G108" s="81">
        <f t="shared" si="13"/>
        <v>0</v>
      </c>
      <c r="H108" s="81">
        <f t="shared" si="13"/>
        <v>0</v>
      </c>
      <c r="I108" s="81">
        <f t="shared" si="13"/>
        <v>0</v>
      </c>
      <c r="J108" s="80">
        <v>0</v>
      </c>
      <c r="K108" s="96" t="s">
        <v>21</v>
      </c>
    </row>
    <row r="109" spans="1:11" ht="20.25">
      <c r="A109" s="78">
        <v>97</v>
      </c>
      <c r="B109" s="38" t="s">
        <v>8</v>
      </c>
      <c r="C109" s="80">
        <v>0</v>
      </c>
      <c r="D109" s="80">
        <v>0</v>
      </c>
      <c r="E109" s="80">
        <v>0</v>
      </c>
      <c r="F109" s="81">
        <f t="shared" si="13"/>
        <v>0</v>
      </c>
      <c r="G109" s="81">
        <f t="shared" si="13"/>
        <v>0</v>
      </c>
      <c r="H109" s="81">
        <f t="shared" si="13"/>
        <v>0</v>
      </c>
      <c r="I109" s="81">
        <f t="shared" si="13"/>
        <v>0</v>
      </c>
      <c r="J109" s="80">
        <v>0</v>
      </c>
      <c r="K109" s="96" t="s">
        <v>21</v>
      </c>
    </row>
    <row r="110" spans="1:11" ht="20.25" customHeight="1">
      <c r="A110" s="78">
        <v>98</v>
      </c>
      <c r="B110" s="17" t="s">
        <v>26</v>
      </c>
      <c r="C110" s="22"/>
      <c r="D110" s="22"/>
      <c r="E110" s="22"/>
      <c r="F110" s="22"/>
      <c r="G110" s="22"/>
      <c r="H110" s="22"/>
      <c r="I110" s="22"/>
      <c r="J110" s="22"/>
      <c r="K110" s="23"/>
    </row>
    <row r="111" spans="1:11" ht="40.5">
      <c r="A111" s="78">
        <v>99</v>
      </c>
      <c r="B111" s="37" t="s">
        <v>15</v>
      </c>
      <c r="C111" s="5">
        <f>SUM(D111+E111+F111)</f>
        <v>89241.32466</v>
      </c>
      <c r="D111" s="5">
        <f>D113+D114</f>
        <v>34547.524659999995</v>
      </c>
      <c r="E111" s="5">
        <f>E113+E114</f>
        <v>27346.9</v>
      </c>
      <c r="F111" s="79">
        <f aca="true" t="shared" si="14" ref="F111:H115">E111</f>
        <v>27346.9</v>
      </c>
      <c r="G111" s="79">
        <f>F111</f>
        <v>27346.9</v>
      </c>
      <c r="H111" s="79">
        <f>G111</f>
        <v>27346.9</v>
      </c>
      <c r="I111" s="79">
        <f>H111</f>
        <v>27346.9</v>
      </c>
      <c r="J111" s="79">
        <f>I111</f>
        <v>27346.9</v>
      </c>
      <c r="K111" s="83" t="s">
        <v>21</v>
      </c>
    </row>
    <row r="112" spans="1:11" ht="20.25">
      <c r="A112" s="78">
        <v>100</v>
      </c>
      <c r="B112" s="38" t="s">
        <v>60</v>
      </c>
      <c r="C112" s="6">
        <v>0</v>
      </c>
      <c r="D112" s="6">
        <v>0</v>
      </c>
      <c r="E112" s="6">
        <v>0</v>
      </c>
      <c r="F112" s="85">
        <f t="shared" si="14"/>
        <v>0</v>
      </c>
      <c r="G112" s="85">
        <f t="shared" si="14"/>
        <v>0</v>
      </c>
      <c r="H112" s="85">
        <f t="shared" si="14"/>
        <v>0</v>
      </c>
      <c r="I112" s="85">
        <f>H112</f>
        <v>0</v>
      </c>
      <c r="J112" s="85">
        <v>0</v>
      </c>
      <c r="K112" s="83" t="s">
        <v>21</v>
      </c>
    </row>
    <row r="113" spans="1:11" ht="20.25">
      <c r="A113" s="78">
        <v>101</v>
      </c>
      <c r="B113" s="38" t="s">
        <v>6</v>
      </c>
      <c r="C113" s="6">
        <f>SUM(C130+C135+C145)</f>
        <v>113.6</v>
      </c>
      <c r="D113" s="6">
        <f>SUM(D130+D135+D145)</f>
        <v>113.6</v>
      </c>
      <c r="E113" s="6">
        <v>0</v>
      </c>
      <c r="F113" s="85">
        <f t="shared" si="14"/>
        <v>0</v>
      </c>
      <c r="G113" s="85">
        <v>0</v>
      </c>
      <c r="H113" s="85">
        <f t="shared" si="14"/>
        <v>0</v>
      </c>
      <c r="I113" s="85">
        <f>H113</f>
        <v>0</v>
      </c>
      <c r="J113" s="85">
        <v>0</v>
      </c>
      <c r="K113" s="83" t="s">
        <v>21</v>
      </c>
    </row>
    <row r="114" spans="1:11" ht="31.5" customHeight="1">
      <c r="A114" s="78">
        <v>102</v>
      </c>
      <c r="B114" s="38" t="s">
        <v>7</v>
      </c>
      <c r="C114" s="6">
        <f>SUM(D114+E114+F114)</f>
        <v>89127.72466</v>
      </c>
      <c r="D114" s="6">
        <f>SUM(D120+D126)</f>
        <v>34433.92466</v>
      </c>
      <c r="E114" s="6">
        <f>SUM(E131)</f>
        <v>27346.9</v>
      </c>
      <c r="F114" s="85">
        <f t="shared" si="14"/>
        <v>27346.9</v>
      </c>
      <c r="G114" s="85">
        <f>F114</f>
        <v>27346.9</v>
      </c>
      <c r="H114" s="85">
        <f>G114</f>
        <v>27346.9</v>
      </c>
      <c r="I114" s="85">
        <f>H114</f>
        <v>27346.9</v>
      </c>
      <c r="J114" s="85">
        <f>I114</f>
        <v>27346.9</v>
      </c>
      <c r="K114" s="83" t="s">
        <v>21</v>
      </c>
    </row>
    <row r="115" spans="1:11" ht="20.25">
      <c r="A115" s="78">
        <v>103</v>
      </c>
      <c r="B115" s="38" t="s">
        <v>8</v>
      </c>
      <c r="C115" s="6">
        <v>0</v>
      </c>
      <c r="D115" s="6">
        <v>0</v>
      </c>
      <c r="E115" s="6">
        <v>0</v>
      </c>
      <c r="F115" s="85">
        <f t="shared" si="14"/>
        <v>0</v>
      </c>
      <c r="G115" s="85">
        <f t="shared" si="14"/>
        <v>0</v>
      </c>
      <c r="H115" s="85">
        <f t="shared" si="14"/>
        <v>0</v>
      </c>
      <c r="I115" s="85">
        <f>H115</f>
        <v>0</v>
      </c>
      <c r="J115" s="85">
        <v>0</v>
      </c>
      <c r="K115" s="83" t="s">
        <v>21</v>
      </c>
    </row>
    <row r="116" spans="1:11" ht="20.25">
      <c r="A116" s="78">
        <v>104</v>
      </c>
      <c r="B116" s="18" t="s">
        <v>22</v>
      </c>
      <c r="C116" s="19"/>
      <c r="D116" s="19"/>
      <c r="E116" s="19"/>
      <c r="F116" s="19"/>
      <c r="G116" s="19"/>
      <c r="H116" s="19"/>
      <c r="I116" s="19"/>
      <c r="J116" s="19"/>
      <c r="K116" s="20"/>
    </row>
    <row r="117" spans="1:11" ht="21" customHeight="1">
      <c r="A117" s="78">
        <v>105</v>
      </c>
      <c r="B117" s="38" t="s">
        <v>23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85">
        <v>0</v>
      </c>
      <c r="K117" s="83" t="s">
        <v>21</v>
      </c>
    </row>
    <row r="118" spans="1:11" ht="20.25" customHeight="1">
      <c r="A118" s="78">
        <v>106</v>
      </c>
      <c r="B118" s="38" t="s">
        <v>60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85">
        <v>0</v>
      </c>
      <c r="K118" s="83" t="s">
        <v>21</v>
      </c>
    </row>
    <row r="119" spans="1:11" ht="23.25" customHeight="1">
      <c r="A119" s="78">
        <v>107</v>
      </c>
      <c r="B119" s="38" t="s">
        <v>6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85">
        <v>0</v>
      </c>
      <c r="K119" s="83" t="s">
        <v>21</v>
      </c>
    </row>
    <row r="120" spans="1:11" ht="20.25">
      <c r="A120" s="78">
        <v>108</v>
      </c>
      <c r="B120" s="38" t="s">
        <v>7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85">
        <v>0</v>
      </c>
      <c r="K120" s="83" t="s">
        <v>21</v>
      </c>
    </row>
    <row r="121" spans="1:11" ht="20.25">
      <c r="A121" s="78">
        <v>109</v>
      </c>
      <c r="B121" s="38" t="s">
        <v>8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85">
        <v>0</v>
      </c>
      <c r="K121" s="83" t="s">
        <v>21</v>
      </c>
    </row>
    <row r="122" spans="1:11" ht="20.25">
      <c r="A122" s="78">
        <v>110</v>
      </c>
      <c r="B122" s="18" t="s">
        <v>24</v>
      </c>
      <c r="C122" s="19"/>
      <c r="D122" s="19"/>
      <c r="E122" s="19"/>
      <c r="F122" s="19"/>
      <c r="G122" s="19"/>
      <c r="H122" s="19"/>
      <c r="I122" s="19"/>
      <c r="J122" s="19"/>
      <c r="K122" s="65"/>
    </row>
    <row r="123" spans="1:11" ht="40.5">
      <c r="A123" s="78">
        <v>111</v>
      </c>
      <c r="B123" s="38" t="s">
        <v>25</v>
      </c>
      <c r="C123" s="6">
        <f>SUM(D123+E123+F123)</f>
        <v>89241.32466</v>
      </c>
      <c r="D123" s="6">
        <f>SUM(D126+D125+D124)</f>
        <v>34547.524659999995</v>
      </c>
      <c r="E123" s="6">
        <f>SUM(E111)</f>
        <v>27346.9</v>
      </c>
      <c r="F123" s="6">
        <f aca="true" t="shared" si="15" ref="F123:H132">E123</f>
        <v>27346.9</v>
      </c>
      <c r="G123" s="6">
        <f>F123</f>
        <v>27346.9</v>
      </c>
      <c r="H123" s="6">
        <f>G123</f>
        <v>27346.9</v>
      </c>
      <c r="I123" s="6">
        <f>H123</f>
        <v>27346.9</v>
      </c>
      <c r="J123" s="6">
        <f>I123</f>
        <v>27346.9</v>
      </c>
      <c r="K123" s="84" t="s">
        <v>21</v>
      </c>
    </row>
    <row r="124" spans="1:11" ht="20.25">
      <c r="A124" s="78">
        <v>112</v>
      </c>
      <c r="B124" s="38" t="s">
        <v>60</v>
      </c>
      <c r="C124" s="6">
        <v>0</v>
      </c>
      <c r="D124" s="6">
        <v>0</v>
      </c>
      <c r="E124" s="6">
        <v>0</v>
      </c>
      <c r="F124" s="85">
        <f t="shared" si="15"/>
        <v>0</v>
      </c>
      <c r="G124" s="85">
        <f t="shared" si="15"/>
        <v>0</v>
      </c>
      <c r="H124" s="85">
        <f t="shared" si="15"/>
        <v>0</v>
      </c>
      <c r="I124" s="85">
        <f aca="true" t="shared" si="16" ref="I124:I136">H124</f>
        <v>0</v>
      </c>
      <c r="J124" s="85">
        <v>0</v>
      </c>
      <c r="K124" s="83" t="s">
        <v>21</v>
      </c>
    </row>
    <row r="125" spans="1:11" ht="18.75" customHeight="1">
      <c r="A125" s="78">
        <v>113</v>
      </c>
      <c r="B125" s="38" t="s">
        <v>6</v>
      </c>
      <c r="C125" s="6">
        <f>SUM(C130+C140+C145)</f>
        <v>113.6</v>
      </c>
      <c r="D125" s="6">
        <f>SUM(D130+D140+D145)</f>
        <v>113.6</v>
      </c>
      <c r="E125" s="6">
        <v>0</v>
      </c>
      <c r="F125" s="6">
        <f t="shared" si="15"/>
        <v>0</v>
      </c>
      <c r="G125" s="6">
        <f t="shared" si="15"/>
        <v>0</v>
      </c>
      <c r="H125" s="6">
        <f t="shared" si="15"/>
        <v>0</v>
      </c>
      <c r="I125" s="6">
        <f t="shared" si="16"/>
        <v>0</v>
      </c>
      <c r="J125" s="6">
        <v>0</v>
      </c>
      <c r="K125" s="84" t="s">
        <v>21</v>
      </c>
    </row>
    <row r="126" spans="1:14" ht="20.25">
      <c r="A126" s="78">
        <v>114</v>
      </c>
      <c r="B126" s="38" t="s">
        <v>7</v>
      </c>
      <c r="C126" s="6">
        <f>SUM(C114)</f>
        <v>89127.72466</v>
      </c>
      <c r="D126" s="6">
        <f>SUM(D131+D136+D146)</f>
        <v>34433.92466</v>
      </c>
      <c r="E126" s="6">
        <f>SUM(E114)</f>
        <v>27346.9</v>
      </c>
      <c r="F126" s="6">
        <f t="shared" si="15"/>
        <v>27346.9</v>
      </c>
      <c r="G126" s="6">
        <f>F126</f>
        <v>27346.9</v>
      </c>
      <c r="H126" s="6">
        <f>G126</f>
        <v>27346.9</v>
      </c>
      <c r="I126" s="6">
        <f t="shared" si="16"/>
        <v>27346.9</v>
      </c>
      <c r="J126" s="6">
        <f>I126</f>
        <v>27346.9</v>
      </c>
      <c r="K126" s="84" t="s">
        <v>21</v>
      </c>
      <c r="L126" s="93"/>
      <c r="M126" s="93"/>
      <c r="N126" s="93"/>
    </row>
    <row r="127" spans="1:11" ht="20.25">
      <c r="A127" s="78">
        <v>115</v>
      </c>
      <c r="B127" s="38" t="s">
        <v>8</v>
      </c>
      <c r="C127" s="6">
        <v>0</v>
      </c>
      <c r="D127" s="6">
        <v>0</v>
      </c>
      <c r="E127" s="6">
        <v>0</v>
      </c>
      <c r="F127" s="6">
        <f t="shared" si="15"/>
        <v>0</v>
      </c>
      <c r="G127" s="6">
        <f t="shared" si="15"/>
        <v>0</v>
      </c>
      <c r="H127" s="6">
        <f t="shared" si="15"/>
        <v>0</v>
      </c>
      <c r="I127" s="6">
        <f t="shared" si="16"/>
        <v>0</v>
      </c>
      <c r="J127" s="6">
        <v>0</v>
      </c>
      <c r="K127" s="84" t="s">
        <v>21</v>
      </c>
    </row>
    <row r="128" spans="1:11" ht="162">
      <c r="A128" s="78">
        <v>116</v>
      </c>
      <c r="B128" s="37" t="s">
        <v>43</v>
      </c>
      <c r="C128" s="5">
        <f>SUM(D128+E128+F128)</f>
        <v>89079.02466</v>
      </c>
      <c r="D128" s="5">
        <f>D130+D131</f>
        <v>34385.22466</v>
      </c>
      <c r="E128" s="5">
        <f>E130+E131</f>
        <v>27346.9</v>
      </c>
      <c r="F128" s="79">
        <f>SUM(F131)</f>
        <v>27346.9</v>
      </c>
      <c r="G128" s="79">
        <f>F128</f>
        <v>27346.9</v>
      </c>
      <c r="H128" s="79">
        <f>G128</f>
        <v>27346.9</v>
      </c>
      <c r="I128" s="79">
        <f t="shared" si="16"/>
        <v>27346.9</v>
      </c>
      <c r="J128" s="79">
        <f>I128</f>
        <v>27346.9</v>
      </c>
      <c r="K128" s="4" t="s">
        <v>156</v>
      </c>
    </row>
    <row r="129" spans="1:11" ht="21" customHeight="1">
      <c r="A129" s="78">
        <v>117</v>
      </c>
      <c r="B129" s="38" t="s">
        <v>60</v>
      </c>
      <c r="C129" s="6">
        <v>0</v>
      </c>
      <c r="D129" s="6">
        <v>0</v>
      </c>
      <c r="E129" s="6">
        <v>0</v>
      </c>
      <c r="F129" s="85">
        <f t="shared" si="15"/>
        <v>0</v>
      </c>
      <c r="G129" s="85">
        <f t="shared" si="15"/>
        <v>0</v>
      </c>
      <c r="H129" s="85">
        <f t="shared" si="15"/>
        <v>0</v>
      </c>
      <c r="I129" s="85">
        <f t="shared" si="16"/>
        <v>0</v>
      </c>
      <c r="J129" s="85">
        <v>0</v>
      </c>
      <c r="K129" s="83" t="s">
        <v>21</v>
      </c>
    </row>
    <row r="130" spans="1:14" s="93" customFormat="1" ht="24.75" customHeight="1">
      <c r="A130" s="78">
        <v>118</v>
      </c>
      <c r="B130" s="38" t="s">
        <v>6</v>
      </c>
      <c r="C130" s="6">
        <v>0</v>
      </c>
      <c r="D130" s="6">
        <v>0</v>
      </c>
      <c r="E130" s="6">
        <v>0</v>
      </c>
      <c r="F130" s="85">
        <f t="shared" si="15"/>
        <v>0</v>
      </c>
      <c r="G130" s="85">
        <f t="shared" si="15"/>
        <v>0</v>
      </c>
      <c r="H130" s="85">
        <f t="shared" si="15"/>
        <v>0</v>
      </c>
      <c r="I130" s="85">
        <f t="shared" si="16"/>
        <v>0</v>
      </c>
      <c r="J130" s="85">
        <v>0</v>
      </c>
      <c r="K130" s="83" t="s">
        <v>21</v>
      </c>
      <c r="L130" s="29"/>
      <c r="M130" s="29"/>
      <c r="N130" s="29"/>
    </row>
    <row r="131" spans="1:11" ht="20.25" customHeight="1">
      <c r="A131" s="78">
        <v>119</v>
      </c>
      <c r="B131" s="38" t="s">
        <v>7</v>
      </c>
      <c r="C131" s="6">
        <v>31617.7</v>
      </c>
      <c r="D131" s="6">
        <v>34385.22466</v>
      </c>
      <c r="E131" s="6">
        <v>27346.9</v>
      </c>
      <c r="F131" s="85">
        <v>27346.9</v>
      </c>
      <c r="G131" s="85">
        <f>F131</f>
        <v>27346.9</v>
      </c>
      <c r="H131" s="85">
        <f>G131</f>
        <v>27346.9</v>
      </c>
      <c r="I131" s="85">
        <f t="shared" si="16"/>
        <v>27346.9</v>
      </c>
      <c r="J131" s="85">
        <f>I131</f>
        <v>27346.9</v>
      </c>
      <c r="K131" s="83" t="s">
        <v>21</v>
      </c>
    </row>
    <row r="132" spans="1:11" ht="20.25">
      <c r="A132" s="78">
        <v>120</v>
      </c>
      <c r="B132" s="38" t="s">
        <v>18</v>
      </c>
      <c r="C132" s="6">
        <v>0</v>
      </c>
      <c r="D132" s="6">
        <v>0</v>
      </c>
      <c r="E132" s="6">
        <v>0</v>
      </c>
      <c r="F132" s="85">
        <f t="shared" si="15"/>
        <v>0</v>
      </c>
      <c r="G132" s="85">
        <f t="shared" si="15"/>
        <v>0</v>
      </c>
      <c r="H132" s="85">
        <f t="shared" si="15"/>
        <v>0</v>
      </c>
      <c r="I132" s="85">
        <f t="shared" si="16"/>
        <v>0</v>
      </c>
      <c r="J132" s="85">
        <v>0</v>
      </c>
      <c r="K132" s="83" t="s">
        <v>21</v>
      </c>
    </row>
    <row r="133" spans="1:11" ht="121.5">
      <c r="A133" s="78">
        <v>121</v>
      </c>
      <c r="B133" s="39" t="s">
        <v>70</v>
      </c>
      <c r="C133" s="5">
        <f>SUM(D133)</f>
        <v>0</v>
      </c>
      <c r="D133" s="5">
        <f>SUM(D136)</f>
        <v>0</v>
      </c>
      <c r="E133" s="5">
        <v>0</v>
      </c>
      <c r="F133" s="79">
        <f aca="true" t="shared" si="17" ref="F133:H136">E133</f>
        <v>0</v>
      </c>
      <c r="G133" s="79">
        <f t="shared" si="17"/>
        <v>0</v>
      </c>
      <c r="H133" s="79">
        <f t="shared" si="17"/>
        <v>0</v>
      </c>
      <c r="I133" s="79">
        <f t="shared" si="16"/>
        <v>0</v>
      </c>
      <c r="J133" s="79">
        <v>0</v>
      </c>
      <c r="K133" s="100" t="s">
        <v>156</v>
      </c>
    </row>
    <row r="134" spans="1:11" ht="20.25">
      <c r="A134" s="78">
        <v>122</v>
      </c>
      <c r="B134" s="38" t="s">
        <v>60</v>
      </c>
      <c r="C134" s="6">
        <v>0</v>
      </c>
      <c r="D134" s="6">
        <v>0</v>
      </c>
      <c r="E134" s="6">
        <v>0</v>
      </c>
      <c r="F134" s="85">
        <f t="shared" si="17"/>
        <v>0</v>
      </c>
      <c r="G134" s="85">
        <f t="shared" si="17"/>
        <v>0</v>
      </c>
      <c r="H134" s="85">
        <f t="shared" si="17"/>
        <v>0</v>
      </c>
      <c r="I134" s="85">
        <f t="shared" si="16"/>
        <v>0</v>
      </c>
      <c r="J134" s="85">
        <v>0</v>
      </c>
      <c r="K134" s="83" t="s">
        <v>21</v>
      </c>
    </row>
    <row r="135" spans="1:11" ht="20.25">
      <c r="A135" s="78">
        <v>123</v>
      </c>
      <c r="B135" s="38" t="s">
        <v>6</v>
      </c>
      <c r="C135" s="6">
        <v>0</v>
      </c>
      <c r="D135" s="6">
        <v>0</v>
      </c>
      <c r="E135" s="6">
        <v>0</v>
      </c>
      <c r="F135" s="85">
        <f t="shared" si="17"/>
        <v>0</v>
      </c>
      <c r="G135" s="85">
        <f t="shared" si="17"/>
        <v>0</v>
      </c>
      <c r="H135" s="85">
        <f t="shared" si="17"/>
        <v>0</v>
      </c>
      <c r="I135" s="85">
        <f t="shared" si="16"/>
        <v>0</v>
      </c>
      <c r="J135" s="85">
        <v>0</v>
      </c>
      <c r="K135" s="83" t="s">
        <v>21</v>
      </c>
    </row>
    <row r="136" spans="1:11" ht="19.5" customHeight="1">
      <c r="A136" s="78">
        <v>124</v>
      </c>
      <c r="B136" s="38" t="s">
        <v>7</v>
      </c>
      <c r="C136" s="6">
        <f>SUM(D136)</f>
        <v>0</v>
      </c>
      <c r="D136" s="6">
        <v>0</v>
      </c>
      <c r="E136" s="6">
        <v>0</v>
      </c>
      <c r="F136" s="85">
        <f t="shared" si="17"/>
        <v>0</v>
      </c>
      <c r="G136" s="85">
        <f t="shared" si="17"/>
        <v>0</v>
      </c>
      <c r="H136" s="85">
        <f t="shared" si="17"/>
        <v>0</v>
      </c>
      <c r="I136" s="85">
        <f t="shared" si="16"/>
        <v>0</v>
      </c>
      <c r="J136" s="85">
        <v>0</v>
      </c>
      <c r="K136" s="83" t="s">
        <v>21</v>
      </c>
    </row>
    <row r="137" spans="1:11" ht="21">
      <c r="A137" s="78">
        <v>125</v>
      </c>
      <c r="B137" s="38" t="s">
        <v>18</v>
      </c>
      <c r="C137" s="101">
        <v>0</v>
      </c>
      <c r="D137" s="101">
        <v>0</v>
      </c>
      <c r="E137" s="101">
        <v>0</v>
      </c>
      <c r="F137" s="101">
        <f aca="true" t="shared" si="18" ref="F137:I141">E137</f>
        <v>0</v>
      </c>
      <c r="G137" s="101">
        <f t="shared" si="18"/>
        <v>0</v>
      </c>
      <c r="H137" s="101">
        <f t="shared" si="18"/>
        <v>0</v>
      </c>
      <c r="I137" s="101">
        <f t="shared" si="18"/>
        <v>0</v>
      </c>
      <c r="J137" s="101">
        <v>0</v>
      </c>
      <c r="K137" s="99" t="s">
        <v>21</v>
      </c>
    </row>
    <row r="138" spans="1:11" ht="127.5" customHeight="1">
      <c r="A138" s="78">
        <v>126</v>
      </c>
      <c r="B138" s="46" t="s">
        <v>163</v>
      </c>
      <c r="C138" s="5">
        <f>SUM(D138)</f>
        <v>0</v>
      </c>
      <c r="D138" s="5">
        <f>SUM(D141)</f>
        <v>0</v>
      </c>
      <c r="E138" s="5">
        <v>0</v>
      </c>
      <c r="F138" s="79">
        <f t="shared" si="18"/>
        <v>0</v>
      </c>
      <c r="G138" s="79">
        <f t="shared" si="18"/>
        <v>0</v>
      </c>
      <c r="H138" s="79">
        <f t="shared" si="18"/>
        <v>0</v>
      </c>
      <c r="I138" s="79">
        <f t="shared" si="18"/>
        <v>0</v>
      </c>
      <c r="J138" s="79">
        <v>0</v>
      </c>
      <c r="K138" s="100" t="s">
        <v>21</v>
      </c>
    </row>
    <row r="139" spans="1:11" ht="19.5" customHeight="1">
      <c r="A139" s="78">
        <v>127</v>
      </c>
      <c r="B139" s="38" t="s">
        <v>60</v>
      </c>
      <c r="C139" s="6">
        <v>0</v>
      </c>
      <c r="D139" s="6">
        <v>0</v>
      </c>
      <c r="E139" s="6">
        <v>0</v>
      </c>
      <c r="F139" s="85">
        <f t="shared" si="18"/>
        <v>0</v>
      </c>
      <c r="G139" s="85">
        <f t="shared" si="18"/>
        <v>0</v>
      </c>
      <c r="H139" s="85">
        <f t="shared" si="18"/>
        <v>0</v>
      </c>
      <c r="I139" s="85">
        <f t="shared" si="18"/>
        <v>0</v>
      </c>
      <c r="J139" s="85">
        <v>0</v>
      </c>
      <c r="K139" s="83" t="s">
        <v>21</v>
      </c>
    </row>
    <row r="140" spans="1:11" ht="19.5" customHeight="1">
      <c r="A140" s="78">
        <v>128</v>
      </c>
      <c r="B140" s="38" t="s">
        <v>6</v>
      </c>
      <c r="C140" s="6">
        <v>0</v>
      </c>
      <c r="D140" s="6">
        <v>0</v>
      </c>
      <c r="E140" s="6">
        <v>0</v>
      </c>
      <c r="F140" s="85">
        <f t="shared" si="18"/>
        <v>0</v>
      </c>
      <c r="G140" s="85">
        <f t="shared" si="18"/>
        <v>0</v>
      </c>
      <c r="H140" s="85">
        <f t="shared" si="18"/>
        <v>0</v>
      </c>
      <c r="I140" s="85">
        <f t="shared" si="18"/>
        <v>0</v>
      </c>
      <c r="J140" s="85">
        <v>0</v>
      </c>
      <c r="K140" s="83" t="s">
        <v>21</v>
      </c>
    </row>
    <row r="141" spans="1:11" ht="19.5" customHeight="1">
      <c r="A141" s="78">
        <v>129</v>
      </c>
      <c r="B141" s="38" t="s">
        <v>7</v>
      </c>
      <c r="C141" s="6">
        <f>SUM(D141)</f>
        <v>0</v>
      </c>
      <c r="D141" s="6">
        <v>0</v>
      </c>
      <c r="E141" s="6">
        <v>0</v>
      </c>
      <c r="F141" s="85">
        <f t="shared" si="18"/>
        <v>0</v>
      </c>
      <c r="G141" s="85">
        <f t="shared" si="18"/>
        <v>0</v>
      </c>
      <c r="H141" s="85">
        <f t="shared" si="18"/>
        <v>0</v>
      </c>
      <c r="I141" s="85">
        <f t="shared" si="18"/>
        <v>0</v>
      </c>
      <c r="J141" s="85">
        <v>0</v>
      </c>
      <c r="K141" s="83" t="s">
        <v>21</v>
      </c>
    </row>
    <row r="142" spans="1:11" ht="21">
      <c r="A142" s="78">
        <v>130</v>
      </c>
      <c r="B142" s="38" t="s">
        <v>18</v>
      </c>
      <c r="C142" s="101">
        <v>0</v>
      </c>
      <c r="D142" s="101">
        <v>0</v>
      </c>
      <c r="E142" s="101">
        <v>0</v>
      </c>
      <c r="F142" s="101">
        <f>E142</f>
        <v>0</v>
      </c>
      <c r="G142" s="101">
        <f>F142</f>
        <v>0</v>
      </c>
      <c r="H142" s="101">
        <f>G142</f>
        <v>0</v>
      </c>
      <c r="I142" s="101">
        <f>H142</f>
        <v>0</v>
      </c>
      <c r="J142" s="101">
        <v>0</v>
      </c>
      <c r="K142" s="99" t="s">
        <v>21</v>
      </c>
    </row>
    <row r="143" spans="1:11" ht="162.75" customHeight="1">
      <c r="A143" s="78">
        <v>131</v>
      </c>
      <c r="B143" s="39" t="s">
        <v>173</v>
      </c>
      <c r="C143" s="5">
        <f>SUM(D143)</f>
        <v>162.3</v>
      </c>
      <c r="D143" s="6">
        <f>SUM(D144+D145+D146+D147)</f>
        <v>162.3</v>
      </c>
      <c r="E143" s="5">
        <v>0</v>
      </c>
      <c r="F143" s="79">
        <f aca="true" t="shared" si="19" ref="F143:F151">E143</f>
        <v>0</v>
      </c>
      <c r="G143" s="79">
        <f aca="true" t="shared" si="20" ref="G143:G151">F143</f>
        <v>0</v>
      </c>
      <c r="H143" s="79">
        <f aca="true" t="shared" si="21" ref="H143:H151">G143</f>
        <v>0</v>
      </c>
      <c r="I143" s="79">
        <f aca="true" t="shared" si="22" ref="I143:I151">H143</f>
        <v>0</v>
      </c>
      <c r="J143" s="79">
        <v>0</v>
      </c>
      <c r="K143" s="100" t="s">
        <v>156</v>
      </c>
    </row>
    <row r="144" spans="1:11" ht="19.5" customHeight="1">
      <c r="A144" s="78">
        <v>132</v>
      </c>
      <c r="B144" s="38" t="s">
        <v>60</v>
      </c>
      <c r="C144" s="6">
        <v>0</v>
      </c>
      <c r="D144" s="6">
        <v>0</v>
      </c>
      <c r="E144" s="6">
        <v>0</v>
      </c>
      <c r="F144" s="85">
        <f t="shared" si="19"/>
        <v>0</v>
      </c>
      <c r="G144" s="85">
        <f t="shared" si="20"/>
        <v>0</v>
      </c>
      <c r="H144" s="85">
        <f t="shared" si="21"/>
        <v>0</v>
      </c>
      <c r="I144" s="85">
        <f t="shared" si="22"/>
        <v>0</v>
      </c>
      <c r="J144" s="85">
        <v>0</v>
      </c>
      <c r="K144" s="83" t="s">
        <v>21</v>
      </c>
    </row>
    <row r="145" spans="1:11" ht="19.5" customHeight="1">
      <c r="A145" s="78">
        <v>133</v>
      </c>
      <c r="B145" s="38" t="s">
        <v>6</v>
      </c>
      <c r="C145" s="6">
        <f>SUM(C150+C155)</f>
        <v>113.6</v>
      </c>
      <c r="D145" s="6">
        <f>SUM(D150)</f>
        <v>113.6</v>
      </c>
      <c r="E145" s="6">
        <v>0</v>
      </c>
      <c r="F145" s="85">
        <f t="shared" si="19"/>
        <v>0</v>
      </c>
      <c r="G145" s="85">
        <f t="shared" si="20"/>
        <v>0</v>
      </c>
      <c r="H145" s="85">
        <f t="shared" si="21"/>
        <v>0</v>
      </c>
      <c r="I145" s="85">
        <f t="shared" si="22"/>
        <v>0</v>
      </c>
      <c r="J145" s="85">
        <v>0</v>
      </c>
      <c r="K145" s="83" t="s">
        <v>21</v>
      </c>
    </row>
    <row r="146" spans="1:11" ht="19.5" customHeight="1">
      <c r="A146" s="78">
        <v>134</v>
      </c>
      <c r="B146" s="38" t="s">
        <v>7</v>
      </c>
      <c r="C146" s="6">
        <f>SUM(C151+C156)</f>
        <v>48.7</v>
      </c>
      <c r="D146" s="6">
        <f>SUM(D151+D156)</f>
        <v>48.7</v>
      </c>
      <c r="E146" s="6">
        <v>0</v>
      </c>
      <c r="F146" s="85">
        <f t="shared" si="19"/>
        <v>0</v>
      </c>
      <c r="G146" s="85">
        <f t="shared" si="20"/>
        <v>0</v>
      </c>
      <c r="H146" s="85">
        <f t="shared" si="21"/>
        <v>0</v>
      </c>
      <c r="I146" s="85">
        <f t="shared" si="22"/>
        <v>0</v>
      </c>
      <c r="J146" s="85">
        <v>0</v>
      </c>
      <c r="K146" s="83" t="s">
        <v>21</v>
      </c>
    </row>
    <row r="147" spans="1:11" ht="21">
      <c r="A147" s="78">
        <v>135</v>
      </c>
      <c r="B147" s="38" t="s">
        <v>18</v>
      </c>
      <c r="C147" s="101">
        <v>0</v>
      </c>
      <c r="D147" s="101">
        <v>0</v>
      </c>
      <c r="E147" s="101">
        <v>0</v>
      </c>
      <c r="F147" s="101">
        <f t="shared" si="19"/>
        <v>0</v>
      </c>
      <c r="G147" s="101">
        <f t="shared" si="20"/>
        <v>0</v>
      </c>
      <c r="H147" s="101">
        <f t="shared" si="21"/>
        <v>0</v>
      </c>
      <c r="I147" s="101">
        <f t="shared" si="22"/>
        <v>0</v>
      </c>
      <c r="J147" s="101">
        <v>0</v>
      </c>
      <c r="K147" s="99" t="s">
        <v>21</v>
      </c>
    </row>
    <row r="148" spans="1:11" ht="121.5" customHeight="1">
      <c r="A148" s="78">
        <v>136</v>
      </c>
      <c r="B148" s="46" t="s">
        <v>198</v>
      </c>
      <c r="C148" s="5">
        <f>SUM(D148)</f>
        <v>113.6</v>
      </c>
      <c r="D148" s="5">
        <f>SUM(D151+D150)</f>
        <v>113.6</v>
      </c>
      <c r="E148" s="5">
        <v>0</v>
      </c>
      <c r="F148" s="79">
        <f>E148</f>
        <v>0</v>
      </c>
      <c r="G148" s="79">
        <f t="shared" si="20"/>
        <v>0</v>
      </c>
      <c r="H148" s="79">
        <f t="shared" si="21"/>
        <v>0</v>
      </c>
      <c r="I148" s="79">
        <f t="shared" si="22"/>
        <v>0</v>
      </c>
      <c r="J148" s="79">
        <v>0</v>
      </c>
      <c r="K148" s="100" t="s">
        <v>21</v>
      </c>
    </row>
    <row r="149" spans="1:11" ht="19.5" customHeight="1">
      <c r="A149" s="78">
        <v>137</v>
      </c>
      <c r="B149" s="38" t="s">
        <v>60</v>
      </c>
      <c r="C149" s="6">
        <v>0</v>
      </c>
      <c r="D149" s="6">
        <v>0</v>
      </c>
      <c r="E149" s="6">
        <v>0</v>
      </c>
      <c r="F149" s="85">
        <f t="shared" si="19"/>
        <v>0</v>
      </c>
      <c r="G149" s="85">
        <f t="shared" si="20"/>
        <v>0</v>
      </c>
      <c r="H149" s="85">
        <f t="shared" si="21"/>
        <v>0</v>
      </c>
      <c r="I149" s="85">
        <f t="shared" si="22"/>
        <v>0</v>
      </c>
      <c r="J149" s="85">
        <v>0</v>
      </c>
      <c r="K149" s="83" t="s">
        <v>21</v>
      </c>
    </row>
    <row r="150" spans="1:11" ht="19.5" customHeight="1">
      <c r="A150" s="78">
        <v>138</v>
      </c>
      <c r="B150" s="38" t="s">
        <v>6</v>
      </c>
      <c r="C150" s="6">
        <v>113.6</v>
      </c>
      <c r="D150" s="6">
        <v>113.6</v>
      </c>
      <c r="E150" s="6">
        <v>0</v>
      </c>
      <c r="F150" s="85">
        <f t="shared" si="19"/>
        <v>0</v>
      </c>
      <c r="G150" s="85">
        <f t="shared" si="20"/>
        <v>0</v>
      </c>
      <c r="H150" s="85">
        <f t="shared" si="21"/>
        <v>0</v>
      </c>
      <c r="I150" s="85">
        <f t="shared" si="22"/>
        <v>0</v>
      </c>
      <c r="J150" s="85">
        <v>0</v>
      </c>
      <c r="K150" s="83" t="s">
        <v>21</v>
      </c>
    </row>
    <row r="151" spans="1:11" ht="19.5" customHeight="1">
      <c r="A151" s="78">
        <v>139</v>
      </c>
      <c r="B151" s="38" t="s">
        <v>7</v>
      </c>
      <c r="C151" s="6">
        <v>0</v>
      </c>
      <c r="D151" s="6">
        <v>0</v>
      </c>
      <c r="E151" s="6">
        <v>0</v>
      </c>
      <c r="F151" s="85">
        <f t="shared" si="19"/>
        <v>0</v>
      </c>
      <c r="G151" s="85">
        <f t="shared" si="20"/>
        <v>0</v>
      </c>
      <c r="H151" s="85">
        <f t="shared" si="21"/>
        <v>0</v>
      </c>
      <c r="I151" s="85">
        <f t="shared" si="22"/>
        <v>0</v>
      </c>
      <c r="J151" s="85">
        <v>0</v>
      </c>
      <c r="K151" s="83" t="s">
        <v>21</v>
      </c>
    </row>
    <row r="152" spans="1:11" ht="21">
      <c r="A152" s="78">
        <v>140</v>
      </c>
      <c r="B152" s="38" t="s">
        <v>18</v>
      </c>
      <c r="C152" s="101">
        <v>0</v>
      </c>
      <c r="D152" s="101">
        <v>0</v>
      </c>
      <c r="E152" s="101">
        <v>0</v>
      </c>
      <c r="F152" s="101">
        <f aca="true" t="shared" si="23" ref="F152:I157">E152</f>
        <v>0</v>
      </c>
      <c r="G152" s="101">
        <f t="shared" si="23"/>
        <v>0</v>
      </c>
      <c r="H152" s="101">
        <f t="shared" si="23"/>
        <v>0</v>
      </c>
      <c r="I152" s="101">
        <f t="shared" si="23"/>
        <v>0</v>
      </c>
      <c r="J152" s="101">
        <v>0</v>
      </c>
      <c r="K152" s="99" t="s">
        <v>21</v>
      </c>
    </row>
    <row r="153" spans="1:11" ht="144" customHeight="1">
      <c r="A153" s="78">
        <v>141</v>
      </c>
      <c r="B153" s="47" t="s">
        <v>199</v>
      </c>
      <c r="C153" s="6">
        <v>48.7</v>
      </c>
      <c r="D153" s="5">
        <v>48.7</v>
      </c>
      <c r="E153" s="5">
        <v>0</v>
      </c>
      <c r="F153" s="79">
        <f t="shared" si="23"/>
        <v>0</v>
      </c>
      <c r="G153" s="79">
        <f t="shared" si="23"/>
        <v>0</v>
      </c>
      <c r="H153" s="79">
        <f t="shared" si="23"/>
        <v>0</v>
      </c>
      <c r="I153" s="79">
        <f t="shared" si="23"/>
        <v>0</v>
      </c>
      <c r="J153" s="79">
        <v>0</v>
      </c>
      <c r="K153" s="100" t="s">
        <v>21</v>
      </c>
    </row>
    <row r="154" spans="1:11" ht="19.5" customHeight="1">
      <c r="A154" s="78">
        <v>142</v>
      </c>
      <c r="B154" s="38" t="s">
        <v>60</v>
      </c>
      <c r="C154" s="6">
        <v>0</v>
      </c>
      <c r="D154" s="6">
        <v>0</v>
      </c>
      <c r="E154" s="6">
        <v>0</v>
      </c>
      <c r="F154" s="85">
        <f t="shared" si="23"/>
        <v>0</v>
      </c>
      <c r="G154" s="85">
        <f t="shared" si="23"/>
        <v>0</v>
      </c>
      <c r="H154" s="85">
        <f t="shared" si="23"/>
        <v>0</v>
      </c>
      <c r="I154" s="85">
        <f t="shared" si="23"/>
        <v>0</v>
      </c>
      <c r="J154" s="85">
        <v>0</v>
      </c>
      <c r="K154" s="83" t="s">
        <v>21</v>
      </c>
    </row>
    <row r="155" spans="1:11" ht="19.5" customHeight="1">
      <c r="A155" s="78">
        <v>143</v>
      </c>
      <c r="B155" s="38" t="s">
        <v>6</v>
      </c>
      <c r="C155" s="6">
        <v>0</v>
      </c>
      <c r="D155" s="6">
        <v>0</v>
      </c>
      <c r="E155" s="6">
        <v>0</v>
      </c>
      <c r="F155" s="85">
        <f t="shared" si="23"/>
        <v>0</v>
      </c>
      <c r="G155" s="85">
        <f t="shared" si="23"/>
        <v>0</v>
      </c>
      <c r="H155" s="85">
        <f t="shared" si="23"/>
        <v>0</v>
      </c>
      <c r="I155" s="85">
        <f t="shared" si="23"/>
        <v>0</v>
      </c>
      <c r="J155" s="85">
        <v>0</v>
      </c>
      <c r="K155" s="83" t="s">
        <v>21</v>
      </c>
    </row>
    <row r="156" spans="1:11" ht="19.5" customHeight="1">
      <c r="A156" s="78">
        <v>144</v>
      </c>
      <c r="B156" s="38" t="s">
        <v>7</v>
      </c>
      <c r="C156" s="6">
        <v>48.7</v>
      </c>
      <c r="D156" s="6">
        <v>48.7</v>
      </c>
      <c r="E156" s="6">
        <v>0</v>
      </c>
      <c r="F156" s="85">
        <f t="shared" si="23"/>
        <v>0</v>
      </c>
      <c r="G156" s="85">
        <f t="shared" si="23"/>
        <v>0</v>
      </c>
      <c r="H156" s="85">
        <f t="shared" si="23"/>
        <v>0</v>
      </c>
      <c r="I156" s="85">
        <f t="shared" si="23"/>
        <v>0</v>
      </c>
      <c r="J156" s="85">
        <v>0</v>
      </c>
      <c r="K156" s="83" t="s">
        <v>21</v>
      </c>
    </row>
    <row r="157" spans="1:11" ht="21">
      <c r="A157" s="78">
        <v>145</v>
      </c>
      <c r="B157" s="38" t="s">
        <v>18</v>
      </c>
      <c r="C157" s="101">
        <v>0</v>
      </c>
      <c r="D157" s="101">
        <v>0</v>
      </c>
      <c r="E157" s="101">
        <v>0</v>
      </c>
      <c r="F157" s="101">
        <f t="shared" si="23"/>
        <v>0</v>
      </c>
      <c r="G157" s="101">
        <f t="shared" si="23"/>
        <v>0</v>
      </c>
      <c r="H157" s="101">
        <f t="shared" si="23"/>
        <v>0</v>
      </c>
      <c r="I157" s="101">
        <f t="shared" si="23"/>
        <v>0</v>
      </c>
      <c r="J157" s="101">
        <v>0</v>
      </c>
      <c r="K157" s="99" t="s">
        <v>21</v>
      </c>
    </row>
    <row r="158" spans="1:11" ht="19.5" customHeight="1">
      <c r="A158" s="78">
        <v>146</v>
      </c>
      <c r="B158" s="17" t="s">
        <v>27</v>
      </c>
      <c r="C158" s="22"/>
      <c r="D158" s="22"/>
      <c r="E158" s="22"/>
      <c r="F158" s="22"/>
      <c r="G158" s="22"/>
      <c r="H158" s="22"/>
      <c r="I158" s="22"/>
      <c r="J158" s="22"/>
      <c r="K158" s="23"/>
    </row>
    <row r="159" spans="1:11" ht="42" customHeight="1">
      <c r="A159" s="78">
        <v>147</v>
      </c>
      <c r="B159" s="37" t="s">
        <v>16</v>
      </c>
      <c r="C159" s="5">
        <f>SUM(D159+E159+F159)</f>
        <v>18808.899999999998</v>
      </c>
      <c r="D159" s="5">
        <f>SUM(D162+D161)</f>
        <v>6033.4</v>
      </c>
      <c r="E159" s="5">
        <f>E161+E162</f>
        <v>6262.2</v>
      </c>
      <c r="F159" s="79">
        <f>SUM(F162+F161)</f>
        <v>6513.3</v>
      </c>
      <c r="G159" s="79">
        <f>F159</f>
        <v>6513.3</v>
      </c>
      <c r="H159" s="79">
        <f>G159</f>
        <v>6513.3</v>
      </c>
      <c r="I159" s="79">
        <f>H159</f>
        <v>6513.3</v>
      </c>
      <c r="J159" s="79">
        <f>I159</f>
        <v>6513.3</v>
      </c>
      <c r="K159" s="100" t="s">
        <v>21</v>
      </c>
    </row>
    <row r="160" spans="1:11" ht="19.5" customHeight="1">
      <c r="A160" s="78">
        <v>148</v>
      </c>
      <c r="B160" s="38" t="s">
        <v>60</v>
      </c>
      <c r="C160" s="6">
        <v>0</v>
      </c>
      <c r="D160" s="6">
        <v>0</v>
      </c>
      <c r="E160" s="6">
        <v>0</v>
      </c>
      <c r="F160" s="85">
        <f aca="true" t="shared" si="24" ref="F160:H163">E160</f>
        <v>0</v>
      </c>
      <c r="G160" s="85">
        <f t="shared" si="24"/>
        <v>0</v>
      </c>
      <c r="H160" s="85">
        <f t="shared" si="24"/>
        <v>0</v>
      </c>
      <c r="I160" s="85">
        <f>H160</f>
        <v>0</v>
      </c>
      <c r="J160" s="85">
        <v>0</v>
      </c>
      <c r="K160" s="83" t="s">
        <v>21</v>
      </c>
    </row>
    <row r="161" spans="1:11" ht="19.5" customHeight="1">
      <c r="A161" s="78">
        <v>149</v>
      </c>
      <c r="B161" s="38" t="s">
        <v>6</v>
      </c>
      <c r="C161" s="6">
        <f>SUM(D161+E161+F161)</f>
        <v>12533.900000000001</v>
      </c>
      <c r="D161" s="6">
        <f aca="true" t="shared" si="25" ref="D161:F162">SUM(D178)</f>
        <v>4020.4</v>
      </c>
      <c r="E161" s="6">
        <f t="shared" si="25"/>
        <v>4173.2</v>
      </c>
      <c r="F161" s="85">
        <f t="shared" si="25"/>
        <v>4340.3</v>
      </c>
      <c r="G161" s="85">
        <f>F161</f>
        <v>4340.3</v>
      </c>
      <c r="H161" s="85">
        <f>G161</f>
        <v>4340.3</v>
      </c>
      <c r="I161" s="85">
        <f>H161</f>
        <v>4340.3</v>
      </c>
      <c r="J161" s="85">
        <f>I161</f>
        <v>4340.3</v>
      </c>
      <c r="K161" s="83" t="s">
        <v>21</v>
      </c>
    </row>
    <row r="162" spans="1:11" ht="27" customHeight="1">
      <c r="A162" s="78">
        <v>150</v>
      </c>
      <c r="B162" s="38" t="s">
        <v>7</v>
      </c>
      <c r="C162" s="6">
        <f>SUM(D162+E162+F162)</f>
        <v>6275</v>
      </c>
      <c r="D162" s="6">
        <f t="shared" si="25"/>
        <v>2013</v>
      </c>
      <c r="E162" s="6">
        <f t="shared" si="25"/>
        <v>2089</v>
      </c>
      <c r="F162" s="85">
        <f t="shared" si="25"/>
        <v>2173</v>
      </c>
      <c r="G162" s="85">
        <f>F162</f>
        <v>2173</v>
      </c>
      <c r="H162" s="85">
        <f>G162</f>
        <v>2173</v>
      </c>
      <c r="I162" s="85">
        <f>H162</f>
        <v>2173</v>
      </c>
      <c r="J162" s="85">
        <f>I162</f>
        <v>2173</v>
      </c>
      <c r="K162" s="83" t="s">
        <v>21</v>
      </c>
    </row>
    <row r="163" spans="1:11" ht="20.25">
      <c r="A163" s="78">
        <v>151</v>
      </c>
      <c r="B163" s="38" t="s">
        <v>8</v>
      </c>
      <c r="C163" s="6">
        <v>0</v>
      </c>
      <c r="D163" s="6">
        <v>0</v>
      </c>
      <c r="E163" s="6">
        <v>0</v>
      </c>
      <c r="F163" s="85">
        <f t="shared" si="24"/>
        <v>0</v>
      </c>
      <c r="G163" s="85">
        <f t="shared" si="24"/>
        <v>0</v>
      </c>
      <c r="H163" s="85">
        <f t="shared" si="24"/>
        <v>0</v>
      </c>
      <c r="I163" s="85">
        <f>H163</f>
        <v>0</v>
      </c>
      <c r="J163" s="85">
        <v>0</v>
      </c>
      <c r="K163" s="83" t="s">
        <v>21</v>
      </c>
    </row>
    <row r="164" spans="1:11" ht="20.25">
      <c r="A164" s="78">
        <v>152</v>
      </c>
      <c r="B164" s="18"/>
      <c r="C164" s="19"/>
      <c r="D164" s="19"/>
      <c r="E164" s="19"/>
      <c r="F164" s="19"/>
      <c r="G164" s="19"/>
      <c r="H164" s="19"/>
      <c r="I164" s="19"/>
      <c r="J164" s="19"/>
      <c r="K164" s="20"/>
    </row>
    <row r="165" spans="1:11" ht="59.25" customHeight="1">
      <c r="A165" s="78">
        <v>153</v>
      </c>
      <c r="B165" s="38" t="s">
        <v>23</v>
      </c>
      <c r="C165" s="6">
        <v>0</v>
      </c>
      <c r="D165" s="6">
        <v>0</v>
      </c>
      <c r="E165" s="6">
        <v>0</v>
      </c>
      <c r="F165" s="85">
        <f aca="true" t="shared" si="26" ref="F165:H169">E165</f>
        <v>0</v>
      </c>
      <c r="G165" s="85">
        <f t="shared" si="26"/>
        <v>0</v>
      </c>
      <c r="H165" s="85">
        <f t="shared" si="26"/>
        <v>0</v>
      </c>
      <c r="I165" s="85">
        <f>H165</f>
        <v>0</v>
      </c>
      <c r="J165" s="85">
        <v>0</v>
      </c>
      <c r="K165" s="83" t="s">
        <v>21</v>
      </c>
    </row>
    <row r="166" spans="1:11" ht="20.25">
      <c r="A166" s="78">
        <v>154</v>
      </c>
      <c r="B166" s="38" t="s">
        <v>60</v>
      </c>
      <c r="C166" s="6">
        <v>0</v>
      </c>
      <c r="D166" s="6">
        <v>0</v>
      </c>
      <c r="E166" s="6">
        <v>0</v>
      </c>
      <c r="F166" s="85">
        <f t="shared" si="26"/>
        <v>0</v>
      </c>
      <c r="G166" s="85">
        <f t="shared" si="26"/>
        <v>0</v>
      </c>
      <c r="H166" s="85">
        <f t="shared" si="26"/>
        <v>0</v>
      </c>
      <c r="I166" s="85">
        <f>H166</f>
        <v>0</v>
      </c>
      <c r="J166" s="85">
        <v>0</v>
      </c>
      <c r="K166" s="83" t="s">
        <v>21</v>
      </c>
    </row>
    <row r="167" spans="1:11" ht="20.25">
      <c r="A167" s="78">
        <v>155</v>
      </c>
      <c r="B167" s="38" t="s">
        <v>6</v>
      </c>
      <c r="C167" s="6">
        <v>0</v>
      </c>
      <c r="D167" s="6">
        <v>0</v>
      </c>
      <c r="E167" s="6">
        <v>0</v>
      </c>
      <c r="F167" s="85">
        <f t="shared" si="26"/>
        <v>0</v>
      </c>
      <c r="G167" s="85">
        <f t="shared" si="26"/>
        <v>0</v>
      </c>
      <c r="H167" s="85">
        <f t="shared" si="26"/>
        <v>0</v>
      </c>
      <c r="I167" s="85">
        <f>H167</f>
        <v>0</v>
      </c>
      <c r="J167" s="85">
        <v>0</v>
      </c>
      <c r="K167" s="83" t="s">
        <v>21</v>
      </c>
    </row>
    <row r="168" spans="1:11" ht="20.25">
      <c r="A168" s="78">
        <v>156</v>
      </c>
      <c r="B168" s="38" t="s">
        <v>7</v>
      </c>
      <c r="C168" s="6">
        <v>0</v>
      </c>
      <c r="D168" s="6">
        <v>0</v>
      </c>
      <c r="E168" s="6">
        <v>0</v>
      </c>
      <c r="F168" s="85">
        <f t="shared" si="26"/>
        <v>0</v>
      </c>
      <c r="G168" s="85">
        <f t="shared" si="26"/>
        <v>0</v>
      </c>
      <c r="H168" s="85">
        <f t="shared" si="26"/>
        <v>0</v>
      </c>
      <c r="I168" s="85">
        <f>H168</f>
        <v>0</v>
      </c>
      <c r="J168" s="85">
        <v>0</v>
      </c>
      <c r="K168" s="83" t="s">
        <v>21</v>
      </c>
    </row>
    <row r="169" spans="1:11" ht="20.25">
      <c r="A169" s="78">
        <v>157</v>
      </c>
      <c r="B169" s="38" t="s">
        <v>8</v>
      </c>
      <c r="C169" s="6">
        <v>0</v>
      </c>
      <c r="D169" s="6">
        <v>0</v>
      </c>
      <c r="E169" s="6">
        <v>0</v>
      </c>
      <c r="F169" s="85">
        <f t="shared" si="26"/>
        <v>0</v>
      </c>
      <c r="G169" s="85">
        <f t="shared" si="26"/>
        <v>0</v>
      </c>
      <c r="H169" s="85">
        <f t="shared" si="26"/>
        <v>0</v>
      </c>
      <c r="I169" s="85">
        <f>H169</f>
        <v>0</v>
      </c>
      <c r="J169" s="85">
        <v>0</v>
      </c>
      <c r="K169" s="83" t="s">
        <v>21</v>
      </c>
    </row>
    <row r="170" spans="1:11" ht="20.25">
      <c r="A170" s="78">
        <v>158</v>
      </c>
      <c r="B170" s="18" t="s">
        <v>24</v>
      </c>
      <c r="C170" s="19"/>
      <c r="D170" s="19"/>
      <c r="E170" s="19"/>
      <c r="F170" s="19"/>
      <c r="G170" s="19"/>
      <c r="H170" s="19"/>
      <c r="I170" s="19"/>
      <c r="J170" s="19"/>
      <c r="K170" s="65"/>
    </row>
    <row r="171" spans="1:11" ht="40.5">
      <c r="A171" s="78">
        <v>159</v>
      </c>
      <c r="B171" s="38" t="s">
        <v>25</v>
      </c>
      <c r="C171" s="6">
        <f>SUM(D171+E171+F171)</f>
        <v>18557.8</v>
      </c>
      <c r="D171" s="6">
        <f>SUM(D159)</f>
        <v>6033.4</v>
      </c>
      <c r="E171" s="6">
        <f>SUM(E159)</f>
        <v>6262.2</v>
      </c>
      <c r="F171" s="6">
        <f aca="true" t="shared" si="27" ref="F171:H177">E171</f>
        <v>6262.2</v>
      </c>
      <c r="G171" s="6">
        <f>F171</f>
        <v>6262.2</v>
      </c>
      <c r="H171" s="6">
        <f>G171</f>
        <v>6262.2</v>
      </c>
      <c r="I171" s="6">
        <f>H171</f>
        <v>6262.2</v>
      </c>
      <c r="J171" s="6">
        <f>I171</f>
        <v>6262.2</v>
      </c>
      <c r="K171" s="84" t="s">
        <v>21</v>
      </c>
    </row>
    <row r="172" spans="1:11" ht="20.25">
      <c r="A172" s="78">
        <v>160</v>
      </c>
      <c r="B172" s="38" t="s">
        <v>60</v>
      </c>
      <c r="C172" s="6">
        <v>0</v>
      </c>
      <c r="D172" s="6">
        <v>0</v>
      </c>
      <c r="E172" s="6">
        <v>0</v>
      </c>
      <c r="F172" s="85">
        <f t="shared" si="27"/>
        <v>0</v>
      </c>
      <c r="G172" s="85">
        <f t="shared" si="27"/>
        <v>0</v>
      </c>
      <c r="H172" s="85">
        <f t="shared" si="27"/>
        <v>0</v>
      </c>
      <c r="I172" s="85">
        <f aca="true" t="shared" si="28" ref="I172:I179">H172</f>
        <v>0</v>
      </c>
      <c r="J172" s="85">
        <v>0</v>
      </c>
      <c r="K172" s="83" t="s">
        <v>21</v>
      </c>
    </row>
    <row r="173" spans="1:11" ht="20.25" customHeight="1">
      <c r="A173" s="78">
        <v>161</v>
      </c>
      <c r="B173" s="38" t="s">
        <v>6</v>
      </c>
      <c r="C173" s="6">
        <f aca="true" t="shared" si="29" ref="C173:E174">SUM(C161)</f>
        <v>12533.900000000001</v>
      </c>
      <c r="D173" s="6">
        <f t="shared" si="29"/>
        <v>4020.4</v>
      </c>
      <c r="E173" s="6">
        <f t="shared" si="29"/>
        <v>4173.2</v>
      </c>
      <c r="F173" s="6">
        <f t="shared" si="27"/>
        <v>4173.2</v>
      </c>
      <c r="G173" s="6">
        <f>F173</f>
        <v>4173.2</v>
      </c>
      <c r="H173" s="6">
        <f>G173</f>
        <v>4173.2</v>
      </c>
      <c r="I173" s="6">
        <f t="shared" si="28"/>
        <v>4173.2</v>
      </c>
      <c r="J173" s="6">
        <f>I173</f>
        <v>4173.2</v>
      </c>
      <c r="K173" s="84" t="s">
        <v>21</v>
      </c>
    </row>
    <row r="174" spans="1:11" ht="19.5" customHeight="1">
      <c r="A174" s="78">
        <v>162</v>
      </c>
      <c r="B174" s="38" t="s">
        <v>7</v>
      </c>
      <c r="C174" s="6">
        <f t="shared" si="29"/>
        <v>6275</v>
      </c>
      <c r="D174" s="6">
        <f t="shared" si="29"/>
        <v>2013</v>
      </c>
      <c r="E174" s="6">
        <f t="shared" si="29"/>
        <v>2089</v>
      </c>
      <c r="F174" s="6">
        <f t="shared" si="27"/>
        <v>2089</v>
      </c>
      <c r="G174" s="6">
        <f>F174</f>
        <v>2089</v>
      </c>
      <c r="H174" s="6">
        <f>G174</f>
        <v>2089</v>
      </c>
      <c r="I174" s="6">
        <f t="shared" si="28"/>
        <v>2089</v>
      </c>
      <c r="J174" s="6">
        <f>I174</f>
        <v>2089</v>
      </c>
      <c r="K174" s="84" t="s">
        <v>21</v>
      </c>
    </row>
    <row r="175" spans="1:11" ht="18" customHeight="1">
      <c r="A175" s="78">
        <v>163</v>
      </c>
      <c r="B175" s="38" t="s">
        <v>8</v>
      </c>
      <c r="C175" s="6">
        <v>0</v>
      </c>
      <c r="D175" s="6">
        <v>0</v>
      </c>
      <c r="E175" s="6">
        <v>0</v>
      </c>
      <c r="F175" s="6">
        <f t="shared" si="27"/>
        <v>0</v>
      </c>
      <c r="G175" s="6">
        <f t="shared" si="27"/>
        <v>0</v>
      </c>
      <c r="H175" s="6">
        <f t="shared" si="27"/>
        <v>0</v>
      </c>
      <c r="I175" s="6">
        <f t="shared" si="28"/>
        <v>0</v>
      </c>
      <c r="J175" s="6">
        <v>0</v>
      </c>
      <c r="K175" s="84" t="s">
        <v>21</v>
      </c>
    </row>
    <row r="176" spans="1:11" ht="106.5" customHeight="1">
      <c r="A176" s="78">
        <v>164</v>
      </c>
      <c r="B176" s="37" t="s">
        <v>29</v>
      </c>
      <c r="C176" s="5">
        <f>SUM(D176+E176+F176)</f>
        <v>18557.8</v>
      </c>
      <c r="D176" s="5">
        <f>D178+D179</f>
        <v>6033.4</v>
      </c>
      <c r="E176" s="5">
        <f>E178+E179</f>
        <v>6262.2</v>
      </c>
      <c r="F176" s="79">
        <f t="shared" si="27"/>
        <v>6262.2</v>
      </c>
      <c r="G176" s="79">
        <f>F176</f>
        <v>6262.2</v>
      </c>
      <c r="H176" s="79">
        <f>G176</f>
        <v>6262.2</v>
      </c>
      <c r="I176" s="79">
        <f t="shared" si="28"/>
        <v>6262.2</v>
      </c>
      <c r="J176" s="79">
        <f>I176</f>
        <v>6262.2</v>
      </c>
      <c r="K176" s="100">
        <v>49</v>
      </c>
    </row>
    <row r="177" spans="1:11" ht="23.25" customHeight="1">
      <c r="A177" s="78">
        <v>165</v>
      </c>
      <c r="B177" s="38" t="s">
        <v>60</v>
      </c>
      <c r="C177" s="6">
        <v>0</v>
      </c>
      <c r="D177" s="6">
        <v>0</v>
      </c>
      <c r="E177" s="6">
        <v>0</v>
      </c>
      <c r="F177" s="85">
        <f t="shared" si="27"/>
        <v>0</v>
      </c>
      <c r="G177" s="85">
        <f t="shared" si="27"/>
        <v>0</v>
      </c>
      <c r="H177" s="85">
        <f t="shared" si="27"/>
        <v>0</v>
      </c>
      <c r="I177" s="85">
        <f t="shared" si="28"/>
        <v>0</v>
      </c>
      <c r="J177" s="85">
        <v>0</v>
      </c>
      <c r="K177" s="83" t="s">
        <v>21</v>
      </c>
    </row>
    <row r="178" spans="1:11" ht="20.25">
      <c r="A178" s="78">
        <v>166</v>
      </c>
      <c r="B178" s="38" t="s">
        <v>6</v>
      </c>
      <c r="C178" s="6">
        <f>SUM(D178+E178+F178)</f>
        <v>12533.900000000001</v>
      </c>
      <c r="D178" s="6">
        <f>SUM(D183+D188)</f>
        <v>4020.4</v>
      </c>
      <c r="E178" s="6">
        <f>SUM(E183+E188)</f>
        <v>4173.2</v>
      </c>
      <c r="F178" s="85">
        <f>SUM(F183+F188)</f>
        <v>4340.3</v>
      </c>
      <c r="G178" s="85">
        <f aca="true" t="shared" si="30" ref="G178:H188">F178</f>
        <v>4340.3</v>
      </c>
      <c r="H178" s="85">
        <f t="shared" si="30"/>
        <v>4340.3</v>
      </c>
      <c r="I178" s="85">
        <f t="shared" si="28"/>
        <v>4340.3</v>
      </c>
      <c r="J178" s="85">
        <f>I178</f>
        <v>4340.3</v>
      </c>
      <c r="K178" s="83" t="s">
        <v>21</v>
      </c>
    </row>
    <row r="179" spans="1:11" ht="20.25">
      <c r="A179" s="78">
        <v>167</v>
      </c>
      <c r="B179" s="38" t="s">
        <v>7</v>
      </c>
      <c r="C179" s="6">
        <f>SUM(D179+E179+F179)</f>
        <v>6275</v>
      </c>
      <c r="D179" s="6">
        <f>SUM(D184)</f>
        <v>2013</v>
      </c>
      <c r="E179" s="6">
        <f>SUM(E184+E189)</f>
        <v>2089</v>
      </c>
      <c r="F179" s="85">
        <f>SUM(F184+F189)</f>
        <v>2173</v>
      </c>
      <c r="G179" s="85">
        <f t="shared" si="30"/>
        <v>2173</v>
      </c>
      <c r="H179" s="85">
        <f t="shared" si="30"/>
        <v>2173</v>
      </c>
      <c r="I179" s="85">
        <f t="shared" si="28"/>
        <v>2173</v>
      </c>
      <c r="J179" s="85">
        <f>I179</f>
        <v>2173</v>
      </c>
      <c r="K179" s="83" t="s">
        <v>21</v>
      </c>
    </row>
    <row r="180" spans="1:11" ht="20.25">
      <c r="A180" s="78">
        <v>168</v>
      </c>
      <c r="B180" s="38" t="s">
        <v>8</v>
      </c>
      <c r="C180" s="6">
        <v>0</v>
      </c>
      <c r="D180" s="6">
        <v>0</v>
      </c>
      <c r="E180" s="6">
        <v>0</v>
      </c>
      <c r="F180" s="85">
        <f>E180</f>
        <v>0</v>
      </c>
      <c r="G180" s="85">
        <f t="shared" si="30"/>
        <v>0</v>
      </c>
      <c r="H180" s="85">
        <f t="shared" si="30"/>
        <v>0</v>
      </c>
      <c r="I180" s="85">
        <f aca="true" t="shared" si="31" ref="I180:I190">H180</f>
        <v>0</v>
      </c>
      <c r="J180" s="85">
        <v>0</v>
      </c>
      <c r="K180" s="83" t="s">
        <v>21</v>
      </c>
    </row>
    <row r="181" spans="1:11" ht="81">
      <c r="A181" s="78">
        <v>169</v>
      </c>
      <c r="B181" s="48" t="s">
        <v>88</v>
      </c>
      <c r="C181" s="5">
        <f>SUM(D181+E181+F181)</f>
        <v>17184</v>
      </c>
      <c r="D181" s="5">
        <f>D183+D184</f>
        <v>5586.8</v>
      </c>
      <c r="E181" s="5">
        <f>E183+E184</f>
        <v>5798.6</v>
      </c>
      <c r="F181" s="79">
        <f>E181</f>
        <v>5798.6</v>
      </c>
      <c r="G181" s="79">
        <f aca="true" t="shared" si="32" ref="G181:H185">F181</f>
        <v>5798.6</v>
      </c>
      <c r="H181" s="79">
        <f t="shared" si="32"/>
        <v>5798.6</v>
      </c>
      <c r="I181" s="79">
        <f t="shared" si="31"/>
        <v>5798.6</v>
      </c>
      <c r="J181" s="79">
        <f>I181</f>
        <v>5798.6</v>
      </c>
      <c r="K181" s="100" t="s">
        <v>21</v>
      </c>
    </row>
    <row r="182" spans="1:11" ht="20.25">
      <c r="A182" s="78">
        <v>170</v>
      </c>
      <c r="B182" s="38" t="s">
        <v>60</v>
      </c>
      <c r="C182" s="6">
        <v>0</v>
      </c>
      <c r="D182" s="6">
        <v>0</v>
      </c>
      <c r="E182" s="6">
        <v>0</v>
      </c>
      <c r="F182" s="85">
        <f>E182</f>
        <v>0</v>
      </c>
      <c r="G182" s="85">
        <f t="shared" si="32"/>
        <v>0</v>
      </c>
      <c r="H182" s="85">
        <f t="shared" si="32"/>
        <v>0</v>
      </c>
      <c r="I182" s="85">
        <f t="shared" si="31"/>
        <v>0</v>
      </c>
      <c r="J182" s="85">
        <v>0</v>
      </c>
      <c r="K182" s="83" t="s">
        <v>21</v>
      </c>
    </row>
    <row r="183" spans="1:11" ht="24" customHeight="1">
      <c r="A183" s="78">
        <v>171</v>
      </c>
      <c r="B183" s="38" t="s">
        <v>6</v>
      </c>
      <c r="C183" s="6">
        <f>SUM(D183+E183+F183)</f>
        <v>11141.5</v>
      </c>
      <c r="D183" s="6">
        <v>3573.8</v>
      </c>
      <c r="E183" s="6">
        <v>3709.6</v>
      </c>
      <c r="F183" s="85">
        <v>3858.1</v>
      </c>
      <c r="G183" s="85">
        <f t="shared" si="32"/>
        <v>3858.1</v>
      </c>
      <c r="H183" s="85">
        <f t="shared" si="32"/>
        <v>3858.1</v>
      </c>
      <c r="I183" s="85">
        <f t="shared" si="31"/>
        <v>3858.1</v>
      </c>
      <c r="J183" s="85">
        <f>I183</f>
        <v>3858.1</v>
      </c>
      <c r="K183" s="83" t="s">
        <v>21</v>
      </c>
    </row>
    <row r="184" spans="1:11" ht="24" customHeight="1">
      <c r="A184" s="78">
        <v>172</v>
      </c>
      <c r="B184" s="38" t="s">
        <v>7</v>
      </c>
      <c r="C184" s="6">
        <f>SUM(D184+E184+F184)</f>
        <v>6275</v>
      </c>
      <c r="D184" s="6">
        <v>2013</v>
      </c>
      <c r="E184" s="6">
        <v>2089</v>
      </c>
      <c r="F184" s="85">
        <v>2173</v>
      </c>
      <c r="G184" s="85">
        <f t="shared" si="32"/>
        <v>2173</v>
      </c>
      <c r="H184" s="85">
        <f t="shared" si="32"/>
        <v>2173</v>
      </c>
      <c r="I184" s="85">
        <f t="shared" si="31"/>
        <v>2173</v>
      </c>
      <c r="J184" s="85">
        <f>I184</f>
        <v>2173</v>
      </c>
      <c r="K184" s="83" t="s">
        <v>21</v>
      </c>
    </row>
    <row r="185" spans="1:11" ht="20.25">
      <c r="A185" s="78">
        <v>173</v>
      </c>
      <c r="B185" s="38" t="s">
        <v>8</v>
      </c>
      <c r="C185" s="6">
        <v>0</v>
      </c>
      <c r="D185" s="6">
        <v>0</v>
      </c>
      <c r="E185" s="6">
        <v>0</v>
      </c>
      <c r="F185" s="85">
        <f>E185</f>
        <v>0</v>
      </c>
      <c r="G185" s="85">
        <f t="shared" si="32"/>
        <v>0</v>
      </c>
      <c r="H185" s="85">
        <f t="shared" si="32"/>
        <v>0</v>
      </c>
      <c r="I185" s="85">
        <f>H185</f>
        <v>0</v>
      </c>
      <c r="J185" s="85">
        <v>0</v>
      </c>
      <c r="K185" s="83" t="s">
        <v>21</v>
      </c>
    </row>
    <row r="186" spans="1:14" ht="267.75" customHeight="1">
      <c r="A186" s="78">
        <v>174</v>
      </c>
      <c r="B186" s="48" t="s">
        <v>161</v>
      </c>
      <c r="C186" s="6">
        <f>SUM(D186+E186+F186)</f>
        <v>1392.4</v>
      </c>
      <c r="D186" s="6">
        <f>D188+D189</f>
        <v>446.6</v>
      </c>
      <c r="E186" s="6">
        <f>E188+E189</f>
        <v>463.6</v>
      </c>
      <c r="F186" s="85">
        <f>SUM(F188)</f>
        <v>482.2</v>
      </c>
      <c r="G186" s="85">
        <f t="shared" si="30"/>
        <v>482.2</v>
      </c>
      <c r="H186" s="85">
        <f t="shared" si="30"/>
        <v>482.2</v>
      </c>
      <c r="I186" s="85">
        <f t="shared" si="31"/>
        <v>482.2</v>
      </c>
      <c r="J186" s="85">
        <f>I186</f>
        <v>482.2</v>
      </c>
      <c r="K186" s="83" t="s">
        <v>21</v>
      </c>
      <c r="L186" s="102"/>
      <c r="M186" s="102"/>
      <c r="N186" s="102"/>
    </row>
    <row r="187" spans="1:11" ht="24" customHeight="1">
      <c r="A187" s="78">
        <v>175</v>
      </c>
      <c r="B187" s="38" t="s">
        <v>60</v>
      </c>
      <c r="C187" s="6">
        <v>0</v>
      </c>
      <c r="D187" s="6">
        <v>0</v>
      </c>
      <c r="E187" s="6">
        <v>0</v>
      </c>
      <c r="F187" s="85">
        <f>E187</f>
        <v>0</v>
      </c>
      <c r="G187" s="85">
        <f t="shared" si="30"/>
        <v>0</v>
      </c>
      <c r="H187" s="85">
        <f t="shared" si="30"/>
        <v>0</v>
      </c>
      <c r="I187" s="85">
        <f t="shared" si="31"/>
        <v>0</v>
      </c>
      <c r="J187" s="85">
        <v>0</v>
      </c>
      <c r="K187" s="83" t="s">
        <v>21</v>
      </c>
    </row>
    <row r="188" spans="1:11" ht="24" customHeight="1">
      <c r="A188" s="78">
        <v>176</v>
      </c>
      <c r="B188" s="38" t="s">
        <v>6</v>
      </c>
      <c r="C188" s="6">
        <f>SUM(D188+E188+F188)</f>
        <v>1392.4</v>
      </c>
      <c r="D188" s="6">
        <v>446.6</v>
      </c>
      <c r="E188" s="6">
        <v>463.6</v>
      </c>
      <c r="F188" s="85">
        <v>482.2</v>
      </c>
      <c r="G188" s="85">
        <f t="shared" si="30"/>
        <v>482.2</v>
      </c>
      <c r="H188" s="85">
        <f t="shared" si="30"/>
        <v>482.2</v>
      </c>
      <c r="I188" s="85">
        <f t="shared" si="31"/>
        <v>482.2</v>
      </c>
      <c r="J188" s="85">
        <f>I188</f>
        <v>482.2</v>
      </c>
      <c r="K188" s="83" t="s">
        <v>21</v>
      </c>
    </row>
    <row r="189" spans="1:11" ht="24" customHeight="1">
      <c r="A189" s="78">
        <v>177</v>
      </c>
      <c r="B189" s="38" t="s">
        <v>7</v>
      </c>
      <c r="C189" s="6">
        <f>SUM(D189+E189+F189)</f>
        <v>0</v>
      </c>
      <c r="D189" s="6">
        <v>0</v>
      </c>
      <c r="E189" s="6">
        <v>0</v>
      </c>
      <c r="F189" s="85">
        <v>0</v>
      </c>
      <c r="G189" s="85">
        <v>0</v>
      </c>
      <c r="H189" s="85">
        <f>G189</f>
        <v>0</v>
      </c>
      <c r="I189" s="85">
        <f t="shared" si="31"/>
        <v>0</v>
      </c>
      <c r="J189" s="85">
        <f>I189</f>
        <v>0</v>
      </c>
      <c r="K189" s="83" t="s">
        <v>21</v>
      </c>
    </row>
    <row r="190" spans="1:14" s="102" customFormat="1" ht="20.25">
      <c r="A190" s="78">
        <v>178</v>
      </c>
      <c r="B190" s="38" t="s">
        <v>8</v>
      </c>
      <c r="C190" s="6">
        <v>0</v>
      </c>
      <c r="D190" s="6">
        <v>0</v>
      </c>
      <c r="E190" s="6">
        <v>0</v>
      </c>
      <c r="F190" s="85">
        <f>E190</f>
        <v>0</v>
      </c>
      <c r="G190" s="85">
        <f>F190</f>
        <v>0</v>
      </c>
      <c r="H190" s="85">
        <f>G190</f>
        <v>0</v>
      </c>
      <c r="I190" s="85">
        <f t="shared" si="31"/>
        <v>0</v>
      </c>
      <c r="J190" s="85">
        <v>0</v>
      </c>
      <c r="K190" s="83" t="s">
        <v>21</v>
      </c>
      <c r="L190" s="29"/>
      <c r="M190" s="29"/>
      <c r="N190" s="29"/>
    </row>
    <row r="191" spans="1:14" ht="39.75" customHeight="1">
      <c r="A191" s="78">
        <v>179</v>
      </c>
      <c r="B191" s="17" t="s">
        <v>28</v>
      </c>
      <c r="C191" s="22"/>
      <c r="D191" s="22"/>
      <c r="E191" s="22"/>
      <c r="F191" s="22"/>
      <c r="G191" s="22"/>
      <c r="H191" s="22"/>
      <c r="I191" s="22"/>
      <c r="J191" s="22"/>
      <c r="K191" s="23"/>
      <c r="L191" s="102"/>
      <c r="M191" s="102"/>
      <c r="N191" s="102"/>
    </row>
    <row r="192" spans="1:14" ht="40.5">
      <c r="A192" s="78">
        <v>180</v>
      </c>
      <c r="B192" s="37" t="s">
        <v>17</v>
      </c>
      <c r="C192" s="5">
        <f>SUM(D192+E192+F192)</f>
        <v>35335.71634</v>
      </c>
      <c r="D192" s="5">
        <f>SUM(D193+D194+D195)</f>
        <v>11265.716339999999</v>
      </c>
      <c r="E192" s="5">
        <f>SUM(E195)</f>
        <v>11890</v>
      </c>
      <c r="F192" s="5">
        <f>SUM(F195)</f>
        <v>12180</v>
      </c>
      <c r="G192" s="5">
        <f>F192</f>
        <v>12180</v>
      </c>
      <c r="H192" s="5">
        <f>G192</f>
        <v>12180</v>
      </c>
      <c r="I192" s="5">
        <f>H192</f>
        <v>12180</v>
      </c>
      <c r="J192" s="5">
        <f>I192</f>
        <v>12180</v>
      </c>
      <c r="K192" s="100" t="s">
        <v>21</v>
      </c>
      <c r="L192" s="102"/>
      <c r="M192" s="102"/>
      <c r="N192" s="102"/>
    </row>
    <row r="193" spans="1:14" ht="24" customHeight="1">
      <c r="A193" s="78">
        <v>181</v>
      </c>
      <c r="B193" s="38" t="s">
        <v>60</v>
      </c>
      <c r="C193" s="6">
        <f>SUM(C206)</f>
        <v>1593.417</v>
      </c>
      <c r="D193" s="6">
        <f>SUM(D206)</f>
        <v>1593.417</v>
      </c>
      <c r="E193" s="103">
        <v>0</v>
      </c>
      <c r="F193" s="103">
        <v>0</v>
      </c>
      <c r="G193" s="103">
        <v>0</v>
      </c>
      <c r="H193" s="103">
        <f aca="true" t="shared" si="33" ref="H193:I197">G193</f>
        <v>0</v>
      </c>
      <c r="I193" s="103">
        <f t="shared" si="33"/>
        <v>0</v>
      </c>
      <c r="J193" s="104">
        <v>0</v>
      </c>
      <c r="K193" s="83" t="s">
        <v>21</v>
      </c>
      <c r="L193" s="105"/>
      <c r="M193" s="102"/>
      <c r="N193" s="102"/>
    </row>
    <row r="194" spans="1:14" ht="18.75" customHeight="1">
      <c r="A194" s="78">
        <v>182</v>
      </c>
      <c r="B194" s="38" t="s">
        <v>6</v>
      </c>
      <c r="C194" s="80">
        <f>SUM(D194)</f>
        <v>1466.509</v>
      </c>
      <c r="D194" s="80">
        <f>SUM(D207)</f>
        <v>1466.509</v>
      </c>
      <c r="E194" s="80">
        <v>0</v>
      </c>
      <c r="F194" s="80">
        <f>E194</f>
        <v>0</v>
      </c>
      <c r="G194" s="80">
        <v>0</v>
      </c>
      <c r="H194" s="80">
        <f t="shared" si="33"/>
        <v>0</v>
      </c>
      <c r="I194" s="80">
        <f t="shared" si="33"/>
        <v>0</v>
      </c>
      <c r="J194" s="81">
        <v>0</v>
      </c>
      <c r="K194" s="106" t="s">
        <v>21</v>
      </c>
      <c r="L194" s="102"/>
      <c r="M194" s="102"/>
      <c r="N194" s="102"/>
    </row>
    <row r="195" spans="1:29" ht="20.25">
      <c r="A195" s="78">
        <v>183</v>
      </c>
      <c r="B195" s="38" t="s">
        <v>7</v>
      </c>
      <c r="C195" s="80">
        <f>SUM(D195+E195+F195)</f>
        <v>32275.79034</v>
      </c>
      <c r="D195" s="80">
        <f>SUM(D214+D430+D447+D459)</f>
        <v>8205.79034</v>
      </c>
      <c r="E195" s="80">
        <f>SUM(E214)</f>
        <v>11890</v>
      </c>
      <c r="F195" s="80">
        <f>SUM(F214)</f>
        <v>12180</v>
      </c>
      <c r="G195" s="80">
        <f>F195</f>
        <v>12180</v>
      </c>
      <c r="H195" s="80">
        <f t="shared" si="33"/>
        <v>12180</v>
      </c>
      <c r="I195" s="80">
        <f t="shared" si="33"/>
        <v>12180</v>
      </c>
      <c r="J195" s="80">
        <f>I195</f>
        <v>12180</v>
      </c>
      <c r="K195" s="106" t="s">
        <v>21</v>
      </c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</row>
    <row r="196" spans="1:29" ht="60.75">
      <c r="A196" s="78">
        <v>184</v>
      </c>
      <c r="B196" s="38" t="s">
        <v>57</v>
      </c>
      <c r="C196" s="80">
        <f>SUM(D196)</f>
        <v>0</v>
      </c>
      <c r="D196" s="103">
        <f>SUM(D448+D431)</f>
        <v>0</v>
      </c>
      <c r="E196" s="103">
        <v>0</v>
      </c>
      <c r="F196" s="103">
        <f>E196</f>
        <v>0</v>
      </c>
      <c r="G196" s="103">
        <v>0</v>
      </c>
      <c r="H196" s="103">
        <f t="shared" si="33"/>
        <v>0</v>
      </c>
      <c r="I196" s="103">
        <f t="shared" si="33"/>
        <v>0</v>
      </c>
      <c r="J196" s="104">
        <v>0</v>
      </c>
      <c r="K196" s="106" t="s">
        <v>21</v>
      </c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</row>
    <row r="197" spans="1:29" ht="20.25">
      <c r="A197" s="78">
        <v>185</v>
      </c>
      <c r="B197" s="38" t="s">
        <v>8</v>
      </c>
      <c r="C197" s="6">
        <v>0</v>
      </c>
      <c r="D197" s="107">
        <v>0</v>
      </c>
      <c r="E197" s="107">
        <f>D197</f>
        <v>0</v>
      </c>
      <c r="F197" s="107">
        <f>E197</f>
        <v>0</v>
      </c>
      <c r="G197" s="107">
        <v>0</v>
      </c>
      <c r="H197" s="107">
        <f t="shared" si="33"/>
        <v>0</v>
      </c>
      <c r="I197" s="107">
        <f t="shared" si="33"/>
        <v>0</v>
      </c>
      <c r="J197" s="108">
        <v>0</v>
      </c>
      <c r="K197" s="83" t="s">
        <v>21</v>
      </c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</row>
    <row r="198" spans="1:29" ht="19.5" customHeight="1">
      <c r="A198" s="78">
        <v>186</v>
      </c>
      <c r="B198" s="18" t="s">
        <v>22</v>
      </c>
      <c r="C198" s="19"/>
      <c r="D198" s="19"/>
      <c r="E198" s="19"/>
      <c r="F198" s="19"/>
      <c r="G198" s="19"/>
      <c r="H198" s="19"/>
      <c r="I198" s="19"/>
      <c r="J198" s="19"/>
      <c r="K198" s="20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</row>
    <row r="199" spans="1:29" ht="19.5" customHeight="1">
      <c r="A199" s="78">
        <v>187</v>
      </c>
      <c r="B199" s="38" t="s">
        <v>23</v>
      </c>
      <c r="C199" s="6">
        <v>0</v>
      </c>
      <c r="D199" s="6">
        <v>0</v>
      </c>
      <c r="E199" s="6">
        <v>0</v>
      </c>
      <c r="F199" s="85">
        <f aca="true" t="shared" si="34" ref="F199:H203">E199</f>
        <v>0</v>
      </c>
      <c r="G199" s="85">
        <f t="shared" si="34"/>
        <v>0</v>
      </c>
      <c r="H199" s="85">
        <f t="shared" si="34"/>
        <v>0</v>
      </c>
      <c r="I199" s="85">
        <f>H199</f>
        <v>0</v>
      </c>
      <c r="J199" s="85">
        <v>0</v>
      </c>
      <c r="K199" s="83" t="s">
        <v>21</v>
      </c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</row>
    <row r="200" spans="1:29" s="109" customFormat="1" ht="20.25">
      <c r="A200" s="78">
        <v>188</v>
      </c>
      <c r="B200" s="38" t="s">
        <v>60</v>
      </c>
      <c r="C200" s="81">
        <v>0</v>
      </c>
      <c r="D200" s="80">
        <v>0</v>
      </c>
      <c r="E200" s="80">
        <v>0</v>
      </c>
      <c r="F200" s="80">
        <f t="shared" si="34"/>
        <v>0</v>
      </c>
      <c r="G200" s="80">
        <f t="shared" si="34"/>
        <v>0</v>
      </c>
      <c r="H200" s="80">
        <f t="shared" si="34"/>
        <v>0</v>
      </c>
      <c r="I200" s="80">
        <f>H200</f>
        <v>0</v>
      </c>
      <c r="J200" s="80">
        <v>0</v>
      </c>
      <c r="K200" s="98" t="s">
        <v>21</v>
      </c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</row>
    <row r="201" spans="1:29" ht="20.25">
      <c r="A201" s="78">
        <v>189</v>
      </c>
      <c r="B201" s="38" t="s">
        <v>6</v>
      </c>
      <c r="C201" s="6">
        <v>0</v>
      </c>
      <c r="D201" s="6">
        <v>0</v>
      </c>
      <c r="E201" s="6">
        <v>0</v>
      </c>
      <c r="F201" s="85">
        <f t="shared" si="34"/>
        <v>0</v>
      </c>
      <c r="G201" s="85">
        <f t="shared" si="34"/>
        <v>0</v>
      </c>
      <c r="H201" s="85">
        <f t="shared" si="34"/>
        <v>0</v>
      </c>
      <c r="I201" s="85">
        <f>H201</f>
        <v>0</v>
      </c>
      <c r="J201" s="85">
        <v>0</v>
      </c>
      <c r="K201" s="83" t="s">
        <v>21</v>
      </c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</row>
    <row r="202" spans="1:29" ht="20.25">
      <c r="A202" s="78">
        <v>190</v>
      </c>
      <c r="B202" s="38" t="s">
        <v>7</v>
      </c>
      <c r="C202" s="6">
        <v>0</v>
      </c>
      <c r="D202" s="6">
        <v>0</v>
      </c>
      <c r="E202" s="6">
        <v>0</v>
      </c>
      <c r="F202" s="85">
        <f t="shared" si="34"/>
        <v>0</v>
      </c>
      <c r="G202" s="85">
        <f t="shared" si="34"/>
        <v>0</v>
      </c>
      <c r="H202" s="85">
        <f t="shared" si="34"/>
        <v>0</v>
      </c>
      <c r="I202" s="85">
        <f>H202</f>
        <v>0</v>
      </c>
      <c r="J202" s="85">
        <v>0</v>
      </c>
      <c r="K202" s="83" t="s">
        <v>21</v>
      </c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</row>
    <row r="203" spans="1:29" ht="20.25">
      <c r="A203" s="78">
        <v>191</v>
      </c>
      <c r="B203" s="38" t="s">
        <v>8</v>
      </c>
      <c r="C203" s="6">
        <v>0</v>
      </c>
      <c r="D203" s="6">
        <v>0</v>
      </c>
      <c r="E203" s="6">
        <v>0</v>
      </c>
      <c r="F203" s="85">
        <f t="shared" si="34"/>
        <v>0</v>
      </c>
      <c r="G203" s="85">
        <f t="shared" si="34"/>
        <v>0</v>
      </c>
      <c r="H203" s="85">
        <f t="shared" si="34"/>
        <v>0</v>
      </c>
      <c r="I203" s="85">
        <f>H203</f>
        <v>0</v>
      </c>
      <c r="J203" s="85">
        <v>0</v>
      </c>
      <c r="K203" s="83" t="s">
        <v>21</v>
      </c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</row>
    <row r="204" spans="1:29" ht="21" customHeight="1">
      <c r="A204" s="78">
        <v>192</v>
      </c>
      <c r="B204" s="18" t="s">
        <v>24</v>
      </c>
      <c r="C204" s="19"/>
      <c r="D204" s="19"/>
      <c r="E204" s="19"/>
      <c r="F204" s="19"/>
      <c r="G204" s="19"/>
      <c r="H204" s="19"/>
      <c r="I204" s="19"/>
      <c r="J204" s="19"/>
      <c r="K204" s="20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</row>
    <row r="205" spans="1:29" ht="18" customHeight="1">
      <c r="A205" s="78">
        <v>193</v>
      </c>
      <c r="B205" s="38" t="s">
        <v>25</v>
      </c>
      <c r="C205" s="6">
        <f>SUM(D205+E205+F205)</f>
        <v>35335.71634</v>
      </c>
      <c r="D205" s="6">
        <f>SUM(D208+D207+D206)</f>
        <v>11265.716339999999</v>
      </c>
      <c r="E205" s="6">
        <f>SUM(E192)</f>
        <v>11890</v>
      </c>
      <c r="F205" s="6">
        <f>SUM(F192)</f>
        <v>12180</v>
      </c>
      <c r="G205" s="6">
        <f>F205</f>
        <v>12180</v>
      </c>
      <c r="H205" s="6">
        <f>G205</f>
        <v>12180</v>
      </c>
      <c r="I205" s="6">
        <f>H205</f>
        <v>12180</v>
      </c>
      <c r="J205" s="6">
        <f>I205</f>
        <v>12180</v>
      </c>
      <c r="K205" s="84" t="s">
        <v>21</v>
      </c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</row>
    <row r="206" spans="1:29" ht="23.25" customHeight="1">
      <c r="A206" s="78">
        <v>194</v>
      </c>
      <c r="B206" s="38" t="s">
        <v>60</v>
      </c>
      <c r="C206" s="6">
        <f>SUM(C212+C428+C445+C457)</f>
        <v>1593.417</v>
      </c>
      <c r="D206" s="6">
        <f>SUM(D212+D428+D445+D457)</f>
        <v>1593.417</v>
      </c>
      <c r="E206" s="80">
        <f>D206</f>
        <v>1593.417</v>
      </c>
      <c r="F206" s="80">
        <f>E206</f>
        <v>1593.417</v>
      </c>
      <c r="G206" s="80">
        <v>0</v>
      </c>
      <c r="H206" s="80">
        <f aca="true" t="shared" si="35" ref="H206:I211">G206</f>
        <v>0</v>
      </c>
      <c r="I206" s="80">
        <f t="shared" si="35"/>
        <v>0</v>
      </c>
      <c r="J206" s="110">
        <v>0</v>
      </c>
      <c r="K206" s="98" t="s">
        <v>21</v>
      </c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</row>
    <row r="207" spans="1:29" ht="20.25">
      <c r="A207" s="78">
        <v>195</v>
      </c>
      <c r="B207" s="38" t="s">
        <v>6</v>
      </c>
      <c r="C207" s="6">
        <v>0</v>
      </c>
      <c r="D207" s="6">
        <f>SUM(D213+D429+D446+D458)</f>
        <v>1466.509</v>
      </c>
      <c r="E207" s="6">
        <f>D207</f>
        <v>1466.509</v>
      </c>
      <c r="F207" s="6">
        <f>E207</f>
        <v>1466.509</v>
      </c>
      <c r="G207" s="6">
        <v>0</v>
      </c>
      <c r="H207" s="6">
        <f t="shared" si="35"/>
        <v>0</v>
      </c>
      <c r="I207" s="6">
        <f t="shared" si="35"/>
        <v>0</v>
      </c>
      <c r="J207" s="111">
        <v>0</v>
      </c>
      <c r="K207" s="84" t="s">
        <v>21</v>
      </c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</row>
    <row r="208" spans="1:29" ht="20.25" customHeight="1">
      <c r="A208" s="78">
        <v>196</v>
      </c>
      <c r="B208" s="38" t="s">
        <v>56</v>
      </c>
      <c r="C208" s="6">
        <f>SUM(D208+E208+F208)</f>
        <v>32275.79034</v>
      </c>
      <c r="D208" s="6">
        <f>SUM(D214+D430+D447+D459)</f>
        <v>8205.79034</v>
      </c>
      <c r="E208" s="6">
        <f>SUM(E195)</f>
        <v>11890</v>
      </c>
      <c r="F208" s="6">
        <f>SUM(F195)</f>
        <v>12180</v>
      </c>
      <c r="G208" s="6">
        <f>F208</f>
        <v>12180</v>
      </c>
      <c r="H208" s="6">
        <f t="shared" si="35"/>
        <v>12180</v>
      </c>
      <c r="I208" s="6">
        <f t="shared" si="35"/>
        <v>12180</v>
      </c>
      <c r="J208" s="6">
        <f>I208</f>
        <v>12180</v>
      </c>
      <c r="K208" s="84" t="s">
        <v>58</v>
      </c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</row>
    <row r="209" spans="1:29" ht="40.5" customHeight="1">
      <c r="A209" s="78">
        <v>197</v>
      </c>
      <c r="B209" s="38" t="s">
        <v>57</v>
      </c>
      <c r="C209" s="6">
        <v>0</v>
      </c>
      <c r="D209" s="6">
        <v>0</v>
      </c>
      <c r="E209" s="6">
        <v>0</v>
      </c>
      <c r="F209" s="6">
        <f>E209</f>
        <v>0</v>
      </c>
      <c r="G209" s="6">
        <v>0</v>
      </c>
      <c r="H209" s="6">
        <f t="shared" si="35"/>
        <v>0</v>
      </c>
      <c r="I209" s="6">
        <f t="shared" si="35"/>
        <v>0</v>
      </c>
      <c r="J209" s="111">
        <v>0</v>
      </c>
      <c r="K209" s="84" t="s">
        <v>21</v>
      </c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</row>
    <row r="210" spans="1:29" ht="23.25" customHeight="1">
      <c r="A210" s="78">
        <v>198</v>
      </c>
      <c r="B210" s="38" t="s">
        <v>8</v>
      </c>
      <c r="C210" s="6">
        <v>0</v>
      </c>
      <c r="D210" s="6">
        <v>0</v>
      </c>
      <c r="E210" s="6">
        <v>0</v>
      </c>
      <c r="F210" s="6">
        <f>E210</f>
        <v>0</v>
      </c>
      <c r="G210" s="6">
        <v>0</v>
      </c>
      <c r="H210" s="6">
        <f t="shared" si="35"/>
        <v>0</v>
      </c>
      <c r="I210" s="6">
        <f t="shared" si="35"/>
        <v>0</v>
      </c>
      <c r="J210" s="111">
        <v>0</v>
      </c>
      <c r="K210" s="84" t="s">
        <v>21</v>
      </c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</row>
    <row r="211" spans="1:29" ht="162">
      <c r="A211" s="78">
        <v>199</v>
      </c>
      <c r="B211" s="37" t="s">
        <v>49</v>
      </c>
      <c r="C211" s="79">
        <f>SUM(D211+E211+F211)</f>
        <v>32416.398999999998</v>
      </c>
      <c r="D211" s="5">
        <f>SUM(D214+D213)</f>
        <v>8346.399</v>
      </c>
      <c r="E211" s="5">
        <f>SUM(E214)</f>
        <v>11890</v>
      </c>
      <c r="F211" s="5">
        <f>SUM(F214)</f>
        <v>12180</v>
      </c>
      <c r="G211" s="5">
        <f>F211</f>
        <v>12180</v>
      </c>
      <c r="H211" s="5">
        <f t="shared" si="35"/>
        <v>12180</v>
      </c>
      <c r="I211" s="5">
        <f t="shared" si="35"/>
        <v>12180</v>
      </c>
      <c r="J211" s="5">
        <f>I211</f>
        <v>12180</v>
      </c>
      <c r="K211" s="9" t="s">
        <v>157</v>
      </c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</row>
    <row r="212" spans="1:29" ht="20.25">
      <c r="A212" s="78">
        <v>200</v>
      </c>
      <c r="B212" s="38" t="s">
        <v>60</v>
      </c>
      <c r="C212" s="81">
        <v>0</v>
      </c>
      <c r="D212" s="80">
        <v>0</v>
      </c>
      <c r="E212" s="80">
        <f aca="true" t="shared" si="36" ref="E212:H217">D212</f>
        <v>0</v>
      </c>
      <c r="F212" s="80">
        <f t="shared" si="36"/>
        <v>0</v>
      </c>
      <c r="G212" s="80">
        <v>0</v>
      </c>
      <c r="H212" s="80">
        <f t="shared" si="36"/>
        <v>0</v>
      </c>
      <c r="I212" s="80">
        <f aca="true" t="shared" si="37" ref="I212:I238">H212</f>
        <v>0</v>
      </c>
      <c r="J212" s="80">
        <v>0</v>
      </c>
      <c r="K212" s="98" t="s">
        <v>21</v>
      </c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</row>
    <row r="213" spans="1:29" s="109" customFormat="1" ht="20.25">
      <c r="A213" s="78">
        <v>201</v>
      </c>
      <c r="B213" s="38" t="s">
        <v>6</v>
      </c>
      <c r="C213" s="81">
        <f>SUM(D213)</f>
        <v>1000</v>
      </c>
      <c r="D213" s="80">
        <f>SUM(D219+D224+D229+D234+D239+D244+D249+D254+D264+D269+D274+D279+D284+D289+D294+D299+D304+D309+D314+D319+D324+D329+D334+D339+D344+D349+D354+D359+D364+D369+D374+D379+D384+D389+D394+D399+D404)</f>
        <v>1000</v>
      </c>
      <c r="E213" s="80">
        <f t="shared" si="36"/>
        <v>1000</v>
      </c>
      <c r="F213" s="80">
        <f t="shared" si="36"/>
        <v>1000</v>
      </c>
      <c r="G213" s="80">
        <v>0</v>
      </c>
      <c r="H213" s="80">
        <f t="shared" si="36"/>
        <v>0</v>
      </c>
      <c r="I213" s="80">
        <f t="shared" si="37"/>
        <v>0</v>
      </c>
      <c r="J213" s="80">
        <v>0</v>
      </c>
      <c r="K213" s="98" t="s">
        <v>21</v>
      </c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</row>
    <row r="214" spans="1:29" ht="18.75" customHeight="1">
      <c r="A214" s="78">
        <v>202</v>
      </c>
      <c r="B214" s="38" t="s">
        <v>56</v>
      </c>
      <c r="C214" s="81">
        <f>SUM(D214+E214+F214)</f>
        <v>31416.398999999998</v>
      </c>
      <c r="D214" s="80">
        <f>SUM(D220+D225+D230+D235+D240+D245+D250+D255+D260+D265+D270+D275+D280+D285+D290+D295+D300+D305+D310+D315+D320+D330+D335+D340+D345+D350+D355+D360+D365+D370+D375+D380+D385+D390+D395+D400+D405+D410+D415+D420+D425)</f>
        <v>7346.398999999999</v>
      </c>
      <c r="E214" s="80">
        <v>11890</v>
      </c>
      <c r="F214" s="80">
        <v>12180</v>
      </c>
      <c r="G214" s="80">
        <f>F214</f>
        <v>12180</v>
      </c>
      <c r="H214" s="80">
        <f>G214</f>
        <v>12180</v>
      </c>
      <c r="I214" s="80">
        <f t="shared" si="37"/>
        <v>12180</v>
      </c>
      <c r="J214" s="80">
        <f>I214</f>
        <v>12180</v>
      </c>
      <c r="K214" s="98" t="s">
        <v>21</v>
      </c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</row>
    <row r="215" spans="1:29" ht="60.75">
      <c r="A215" s="78">
        <v>203</v>
      </c>
      <c r="B215" s="38" t="s">
        <v>57</v>
      </c>
      <c r="C215" s="81">
        <v>0</v>
      </c>
      <c r="D215" s="80">
        <v>0</v>
      </c>
      <c r="E215" s="80">
        <v>0</v>
      </c>
      <c r="F215" s="80">
        <f t="shared" si="36"/>
        <v>0</v>
      </c>
      <c r="G215" s="80">
        <v>0</v>
      </c>
      <c r="H215" s="80">
        <f t="shared" si="36"/>
        <v>0</v>
      </c>
      <c r="I215" s="80">
        <f t="shared" si="37"/>
        <v>0</v>
      </c>
      <c r="J215" s="80">
        <v>0</v>
      </c>
      <c r="K215" s="98" t="s">
        <v>21</v>
      </c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</row>
    <row r="216" spans="1:29" ht="18" customHeight="1">
      <c r="A216" s="78">
        <v>204</v>
      </c>
      <c r="B216" s="38" t="s">
        <v>8</v>
      </c>
      <c r="C216" s="81">
        <v>0</v>
      </c>
      <c r="D216" s="80">
        <v>0</v>
      </c>
      <c r="E216" s="80">
        <f t="shared" si="36"/>
        <v>0</v>
      </c>
      <c r="F216" s="80">
        <f t="shared" si="36"/>
        <v>0</v>
      </c>
      <c r="G216" s="80">
        <v>0</v>
      </c>
      <c r="H216" s="80">
        <f t="shared" si="36"/>
        <v>0</v>
      </c>
      <c r="I216" s="80">
        <f t="shared" si="37"/>
        <v>0</v>
      </c>
      <c r="J216" s="80">
        <v>0</v>
      </c>
      <c r="K216" s="98" t="s">
        <v>21</v>
      </c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</row>
    <row r="217" spans="1:29" ht="101.25">
      <c r="A217" s="78">
        <v>205</v>
      </c>
      <c r="B217" s="48" t="s">
        <v>91</v>
      </c>
      <c r="C217" s="85">
        <f>SUM(D217)</f>
        <v>1068.77924</v>
      </c>
      <c r="D217" s="6">
        <f>SUM(D220)</f>
        <v>1068.77924</v>
      </c>
      <c r="E217" s="6">
        <f>SUM(E220)</f>
        <v>0</v>
      </c>
      <c r="F217" s="6">
        <f>SUM(F220)</f>
        <v>0</v>
      </c>
      <c r="G217" s="6">
        <f>F217</f>
        <v>0</v>
      </c>
      <c r="H217" s="6">
        <f t="shared" si="36"/>
        <v>0</v>
      </c>
      <c r="I217" s="6">
        <f t="shared" si="37"/>
        <v>0</v>
      </c>
      <c r="J217" s="6">
        <f>I217</f>
        <v>0</v>
      </c>
      <c r="K217" s="10" t="s">
        <v>21</v>
      </c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</row>
    <row r="218" spans="1:29" ht="20.25">
      <c r="A218" s="78">
        <v>206</v>
      </c>
      <c r="B218" s="38" t="s">
        <v>60</v>
      </c>
      <c r="C218" s="81">
        <v>0</v>
      </c>
      <c r="D218" s="80">
        <v>0</v>
      </c>
      <c r="E218" s="80">
        <f>D218</f>
        <v>0</v>
      </c>
      <c r="F218" s="80">
        <f>E218</f>
        <v>0</v>
      </c>
      <c r="G218" s="80">
        <v>0</v>
      </c>
      <c r="H218" s="80">
        <f aca="true" t="shared" si="38" ref="H218:H244">G218</f>
        <v>0</v>
      </c>
      <c r="I218" s="80">
        <f t="shared" si="37"/>
        <v>0</v>
      </c>
      <c r="J218" s="80">
        <v>0</v>
      </c>
      <c r="K218" s="98" t="s">
        <v>21</v>
      </c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</row>
    <row r="219" spans="1:29" s="109" customFormat="1" ht="20.25">
      <c r="A219" s="78">
        <v>207</v>
      </c>
      <c r="B219" s="38" t="s">
        <v>6</v>
      </c>
      <c r="C219" s="81">
        <v>0</v>
      </c>
      <c r="D219" s="80">
        <v>0</v>
      </c>
      <c r="E219" s="80">
        <f>D219</f>
        <v>0</v>
      </c>
      <c r="F219" s="80">
        <f>E219</f>
        <v>0</v>
      </c>
      <c r="G219" s="80">
        <v>0</v>
      </c>
      <c r="H219" s="80">
        <f t="shared" si="38"/>
        <v>0</v>
      </c>
      <c r="I219" s="80">
        <f t="shared" si="37"/>
        <v>0</v>
      </c>
      <c r="J219" s="80">
        <v>0</v>
      </c>
      <c r="K219" s="98" t="s">
        <v>21</v>
      </c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</row>
    <row r="220" spans="1:29" ht="18.75" customHeight="1">
      <c r="A220" s="78">
        <v>208</v>
      </c>
      <c r="B220" s="38" t="s">
        <v>56</v>
      </c>
      <c r="C220" s="81">
        <f>SUM(D220)</f>
        <v>1068.77924</v>
      </c>
      <c r="D220" s="80">
        <v>1068.77924</v>
      </c>
      <c r="E220" s="80">
        <v>0</v>
      </c>
      <c r="F220" s="80">
        <v>0</v>
      </c>
      <c r="G220" s="80">
        <v>0</v>
      </c>
      <c r="H220" s="80">
        <f t="shared" si="38"/>
        <v>0</v>
      </c>
      <c r="I220" s="80">
        <f t="shared" si="37"/>
        <v>0</v>
      </c>
      <c r="J220" s="80">
        <f>I220</f>
        <v>0</v>
      </c>
      <c r="K220" s="98" t="s">
        <v>21</v>
      </c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</row>
    <row r="221" spans="1:29" ht="20.25">
      <c r="A221" s="78">
        <v>209</v>
      </c>
      <c r="B221" s="38" t="s">
        <v>8</v>
      </c>
      <c r="C221" s="81">
        <v>0</v>
      </c>
      <c r="D221" s="80">
        <v>0</v>
      </c>
      <c r="E221" s="80">
        <f>D221</f>
        <v>0</v>
      </c>
      <c r="F221" s="80">
        <f>E221</f>
        <v>0</v>
      </c>
      <c r="G221" s="80">
        <v>0</v>
      </c>
      <c r="H221" s="80">
        <f t="shared" si="38"/>
        <v>0</v>
      </c>
      <c r="I221" s="80">
        <f t="shared" si="37"/>
        <v>0</v>
      </c>
      <c r="J221" s="80">
        <v>0</v>
      </c>
      <c r="K221" s="98" t="s">
        <v>21</v>
      </c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</row>
    <row r="222" spans="1:29" ht="60.75" customHeight="1">
      <c r="A222" s="78">
        <v>210</v>
      </c>
      <c r="B222" s="48" t="s">
        <v>74</v>
      </c>
      <c r="C222" s="85">
        <f>SUM(D222)</f>
        <v>11.689</v>
      </c>
      <c r="D222" s="6">
        <f>SUM(D225)</f>
        <v>11.689</v>
      </c>
      <c r="E222" s="6">
        <f>SUM(E225)</f>
        <v>0</v>
      </c>
      <c r="F222" s="6">
        <f>SUM(F225)</f>
        <v>0</v>
      </c>
      <c r="G222" s="6">
        <f>F222</f>
        <v>0</v>
      </c>
      <c r="H222" s="6">
        <f t="shared" si="38"/>
        <v>0</v>
      </c>
      <c r="I222" s="6">
        <f t="shared" si="37"/>
        <v>0</v>
      </c>
      <c r="J222" s="6">
        <f>I222</f>
        <v>0</v>
      </c>
      <c r="K222" s="10" t="s">
        <v>21</v>
      </c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</row>
    <row r="223" spans="1:29" ht="18.75" customHeight="1">
      <c r="A223" s="78">
        <v>211</v>
      </c>
      <c r="B223" s="38" t="s">
        <v>60</v>
      </c>
      <c r="C223" s="81">
        <v>0</v>
      </c>
      <c r="D223" s="80">
        <v>0</v>
      </c>
      <c r="E223" s="80">
        <f>D223</f>
        <v>0</v>
      </c>
      <c r="F223" s="80">
        <f>E223</f>
        <v>0</v>
      </c>
      <c r="G223" s="80">
        <v>0</v>
      </c>
      <c r="H223" s="80">
        <f t="shared" si="38"/>
        <v>0</v>
      </c>
      <c r="I223" s="80">
        <f t="shared" si="37"/>
        <v>0</v>
      </c>
      <c r="J223" s="80">
        <v>0</v>
      </c>
      <c r="K223" s="98" t="s">
        <v>21</v>
      </c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</row>
    <row r="224" spans="1:29" ht="18.75" customHeight="1">
      <c r="A224" s="78">
        <v>212</v>
      </c>
      <c r="B224" s="38" t="s">
        <v>6</v>
      </c>
      <c r="C224" s="81">
        <v>0</v>
      </c>
      <c r="D224" s="80">
        <v>0</v>
      </c>
      <c r="E224" s="80">
        <f>D224</f>
        <v>0</v>
      </c>
      <c r="F224" s="80">
        <f>E224</f>
        <v>0</v>
      </c>
      <c r="G224" s="80">
        <v>0</v>
      </c>
      <c r="H224" s="80">
        <f t="shared" si="38"/>
        <v>0</v>
      </c>
      <c r="I224" s="80">
        <f t="shared" si="37"/>
        <v>0</v>
      </c>
      <c r="J224" s="80">
        <v>0</v>
      </c>
      <c r="K224" s="98" t="s">
        <v>21</v>
      </c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</row>
    <row r="225" spans="1:29" ht="18.75" customHeight="1">
      <c r="A225" s="78">
        <v>213</v>
      </c>
      <c r="B225" s="38" t="s">
        <v>56</v>
      </c>
      <c r="C225" s="81">
        <f>SUM(D225)</f>
        <v>11.689</v>
      </c>
      <c r="D225" s="80">
        <v>11.689</v>
      </c>
      <c r="E225" s="80">
        <v>0</v>
      </c>
      <c r="F225" s="80">
        <v>0</v>
      </c>
      <c r="G225" s="80">
        <v>0</v>
      </c>
      <c r="H225" s="80">
        <f t="shared" si="38"/>
        <v>0</v>
      </c>
      <c r="I225" s="80">
        <f t="shared" si="37"/>
        <v>0</v>
      </c>
      <c r="J225" s="80">
        <f>I225</f>
        <v>0</v>
      </c>
      <c r="K225" s="98" t="s">
        <v>21</v>
      </c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</row>
    <row r="226" spans="1:29" ht="20.25">
      <c r="A226" s="78">
        <v>214</v>
      </c>
      <c r="B226" s="38" t="s">
        <v>8</v>
      </c>
      <c r="C226" s="81">
        <v>0</v>
      </c>
      <c r="D226" s="80">
        <v>0</v>
      </c>
      <c r="E226" s="80">
        <f>D226</f>
        <v>0</v>
      </c>
      <c r="F226" s="80">
        <f>E226</f>
        <v>0</v>
      </c>
      <c r="G226" s="80">
        <v>0</v>
      </c>
      <c r="H226" s="80">
        <f t="shared" si="38"/>
        <v>0</v>
      </c>
      <c r="I226" s="80">
        <f t="shared" si="37"/>
        <v>0</v>
      </c>
      <c r="J226" s="80">
        <v>0</v>
      </c>
      <c r="K226" s="98" t="s">
        <v>21</v>
      </c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</row>
    <row r="227" spans="1:29" ht="63" customHeight="1">
      <c r="A227" s="78">
        <v>215</v>
      </c>
      <c r="B227" s="48" t="s">
        <v>75</v>
      </c>
      <c r="C227" s="85">
        <f>SUM(D227)</f>
        <v>0</v>
      </c>
      <c r="D227" s="6">
        <f>SUM(D230)</f>
        <v>0</v>
      </c>
      <c r="E227" s="6">
        <f>SUM(E230)</f>
        <v>0</v>
      </c>
      <c r="F227" s="6">
        <f>SUM(F230)</f>
        <v>0</v>
      </c>
      <c r="G227" s="6">
        <f>F227</f>
        <v>0</v>
      </c>
      <c r="H227" s="6">
        <f t="shared" si="38"/>
        <v>0</v>
      </c>
      <c r="I227" s="6">
        <f t="shared" si="37"/>
        <v>0</v>
      </c>
      <c r="J227" s="6">
        <f>I227</f>
        <v>0</v>
      </c>
      <c r="K227" s="10" t="s">
        <v>21</v>
      </c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</row>
    <row r="228" spans="1:29" ht="18.75" customHeight="1">
      <c r="A228" s="78">
        <v>216</v>
      </c>
      <c r="B228" s="38" t="s">
        <v>60</v>
      </c>
      <c r="C228" s="81">
        <v>0</v>
      </c>
      <c r="D228" s="80">
        <v>0</v>
      </c>
      <c r="E228" s="80">
        <f>D228</f>
        <v>0</v>
      </c>
      <c r="F228" s="80">
        <f>E228</f>
        <v>0</v>
      </c>
      <c r="G228" s="80">
        <v>0</v>
      </c>
      <c r="H228" s="80">
        <f t="shared" si="38"/>
        <v>0</v>
      </c>
      <c r="I228" s="80">
        <f t="shared" si="37"/>
        <v>0</v>
      </c>
      <c r="J228" s="80">
        <v>0</v>
      </c>
      <c r="K228" s="98" t="s">
        <v>21</v>
      </c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</row>
    <row r="229" spans="1:29" ht="18.75" customHeight="1">
      <c r="A229" s="78">
        <v>217</v>
      </c>
      <c r="B229" s="38" t="s">
        <v>6</v>
      </c>
      <c r="C229" s="81">
        <v>0</v>
      </c>
      <c r="D229" s="80">
        <v>0</v>
      </c>
      <c r="E229" s="80">
        <f>D229</f>
        <v>0</v>
      </c>
      <c r="F229" s="80">
        <f>E229</f>
        <v>0</v>
      </c>
      <c r="G229" s="80">
        <v>0</v>
      </c>
      <c r="H229" s="80">
        <f t="shared" si="38"/>
        <v>0</v>
      </c>
      <c r="I229" s="80">
        <f t="shared" si="37"/>
        <v>0</v>
      </c>
      <c r="J229" s="80">
        <v>0</v>
      </c>
      <c r="K229" s="98" t="s">
        <v>21</v>
      </c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</row>
    <row r="230" spans="1:29" ht="18.75" customHeight="1">
      <c r="A230" s="78">
        <v>218</v>
      </c>
      <c r="B230" s="38" t="s">
        <v>56</v>
      </c>
      <c r="C230" s="81">
        <f>SUM(D230)</f>
        <v>0</v>
      </c>
      <c r="D230" s="80">
        <v>0</v>
      </c>
      <c r="E230" s="80">
        <v>0</v>
      </c>
      <c r="F230" s="80">
        <v>0</v>
      </c>
      <c r="G230" s="80">
        <v>0</v>
      </c>
      <c r="H230" s="80">
        <f t="shared" si="38"/>
        <v>0</v>
      </c>
      <c r="I230" s="80">
        <f t="shared" si="37"/>
        <v>0</v>
      </c>
      <c r="J230" s="80">
        <f>I230</f>
        <v>0</v>
      </c>
      <c r="K230" s="98" t="s">
        <v>21</v>
      </c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</row>
    <row r="231" spans="1:29" ht="20.25">
      <c r="A231" s="78">
        <v>219</v>
      </c>
      <c r="B231" s="38" t="s">
        <v>8</v>
      </c>
      <c r="C231" s="81">
        <v>0</v>
      </c>
      <c r="D231" s="80">
        <v>0</v>
      </c>
      <c r="E231" s="80">
        <f>D231</f>
        <v>0</v>
      </c>
      <c r="F231" s="80">
        <f>E231</f>
        <v>0</v>
      </c>
      <c r="G231" s="80">
        <v>0</v>
      </c>
      <c r="H231" s="80">
        <f t="shared" si="38"/>
        <v>0</v>
      </c>
      <c r="I231" s="80">
        <f t="shared" si="37"/>
        <v>0</v>
      </c>
      <c r="J231" s="80">
        <v>0</v>
      </c>
      <c r="K231" s="98" t="s">
        <v>21</v>
      </c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</row>
    <row r="232" spans="1:29" ht="64.5" customHeight="1">
      <c r="A232" s="78">
        <v>220</v>
      </c>
      <c r="B232" s="48" t="s">
        <v>76</v>
      </c>
      <c r="C232" s="85">
        <f>SUM(D232)</f>
        <v>0</v>
      </c>
      <c r="D232" s="6">
        <f>SUM(D235)</f>
        <v>0</v>
      </c>
      <c r="E232" s="6">
        <f>SUM(E235)</f>
        <v>0</v>
      </c>
      <c r="F232" s="6">
        <f>SUM(F235)</f>
        <v>0</v>
      </c>
      <c r="G232" s="6">
        <f>F232</f>
        <v>0</v>
      </c>
      <c r="H232" s="6">
        <f t="shared" si="38"/>
        <v>0</v>
      </c>
      <c r="I232" s="6">
        <f t="shared" si="37"/>
        <v>0</v>
      </c>
      <c r="J232" s="6">
        <f>I232</f>
        <v>0</v>
      </c>
      <c r="K232" s="10" t="s">
        <v>21</v>
      </c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</row>
    <row r="233" spans="1:29" ht="18.75" customHeight="1">
      <c r="A233" s="78">
        <v>221</v>
      </c>
      <c r="B233" s="38" t="s">
        <v>60</v>
      </c>
      <c r="C233" s="81">
        <v>0</v>
      </c>
      <c r="D233" s="80">
        <v>0</v>
      </c>
      <c r="E233" s="80">
        <f>D233</f>
        <v>0</v>
      </c>
      <c r="F233" s="80">
        <f>E233</f>
        <v>0</v>
      </c>
      <c r="G233" s="80">
        <v>0</v>
      </c>
      <c r="H233" s="80">
        <f t="shared" si="38"/>
        <v>0</v>
      </c>
      <c r="I233" s="80">
        <f t="shared" si="37"/>
        <v>0</v>
      </c>
      <c r="J233" s="80">
        <v>0</v>
      </c>
      <c r="K233" s="98" t="s">
        <v>21</v>
      </c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</row>
    <row r="234" spans="1:29" ht="18.75" customHeight="1">
      <c r="A234" s="78">
        <v>222</v>
      </c>
      <c r="B234" s="38" t="s">
        <v>6</v>
      </c>
      <c r="C234" s="81">
        <v>0</v>
      </c>
      <c r="D234" s="80">
        <v>0</v>
      </c>
      <c r="E234" s="80">
        <f>D234</f>
        <v>0</v>
      </c>
      <c r="F234" s="80">
        <f>E234</f>
        <v>0</v>
      </c>
      <c r="G234" s="80">
        <v>0</v>
      </c>
      <c r="H234" s="80">
        <f t="shared" si="38"/>
        <v>0</v>
      </c>
      <c r="I234" s="80">
        <f t="shared" si="37"/>
        <v>0</v>
      </c>
      <c r="J234" s="80">
        <v>0</v>
      </c>
      <c r="K234" s="98" t="s">
        <v>21</v>
      </c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</row>
    <row r="235" spans="1:29" ht="18.75" customHeight="1">
      <c r="A235" s="78">
        <v>223</v>
      </c>
      <c r="B235" s="38" t="s">
        <v>56</v>
      </c>
      <c r="C235" s="81">
        <f>SUM(D235)</f>
        <v>0</v>
      </c>
      <c r="D235" s="80">
        <v>0</v>
      </c>
      <c r="E235" s="80">
        <v>0</v>
      </c>
      <c r="F235" s="80">
        <v>0</v>
      </c>
      <c r="G235" s="80">
        <v>0</v>
      </c>
      <c r="H235" s="80">
        <f t="shared" si="38"/>
        <v>0</v>
      </c>
      <c r="I235" s="80">
        <f t="shared" si="37"/>
        <v>0</v>
      </c>
      <c r="J235" s="80">
        <f>I235</f>
        <v>0</v>
      </c>
      <c r="K235" s="98" t="s">
        <v>21</v>
      </c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</row>
    <row r="236" spans="1:29" ht="20.25">
      <c r="A236" s="78">
        <v>224</v>
      </c>
      <c r="B236" s="38" t="s">
        <v>8</v>
      </c>
      <c r="C236" s="81">
        <v>0</v>
      </c>
      <c r="D236" s="80">
        <v>0</v>
      </c>
      <c r="E236" s="80">
        <f>D236</f>
        <v>0</v>
      </c>
      <c r="F236" s="80">
        <f>E236</f>
        <v>0</v>
      </c>
      <c r="G236" s="80">
        <v>0</v>
      </c>
      <c r="H236" s="80">
        <f t="shared" si="38"/>
        <v>0</v>
      </c>
      <c r="I236" s="80">
        <f t="shared" si="37"/>
        <v>0</v>
      </c>
      <c r="J236" s="80">
        <v>0</v>
      </c>
      <c r="K236" s="98" t="s">
        <v>21</v>
      </c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</row>
    <row r="237" spans="1:29" ht="60.75" customHeight="1">
      <c r="A237" s="78">
        <v>225</v>
      </c>
      <c r="B237" s="48" t="s">
        <v>77</v>
      </c>
      <c r="C237" s="85">
        <f>SUM(D237)</f>
        <v>295.831</v>
      </c>
      <c r="D237" s="6">
        <f>SUM(D240)</f>
        <v>295.831</v>
      </c>
      <c r="E237" s="6">
        <f>SUM(E240)</f>
        <v>0</v>
      </c>
      <c r="F237" s="6">
        <f>SUM(F240)</f>
        <v>0</v>
      </c>
      <c r="G237" s="6">
        <f>F237</f>
        <v>0</v>
      </c>
      <c r="H237" s="6">
        <f t="shared" si="38"/>
        <v>0</v>
      </c>
      <c r="I237" s="6">
        <f t="shared" si="37"/>
        <v>0</v>
      </c>
      <c r="J237" s="6">
        <f>I237</f>
        <v>0</v>
      </c>
      <c r="K237" s="10" t="s">
        <v>21</v>
      </c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</row>
    <row r="238" spans="1:29" ht="18.75" customHeight="1">
      <c r="A238" s="78">
        <v>226</v>
      </c>
      <c r="B238" s="38" t="s">
        <v>60</v>
      </c>
      <c r="C238" s="81">
        <v>0</v>
      </c>
      <c r="D238" s="80">
        <v>0</v>
      </c>
      <c r="E238" s="80">
        <f>D238</f>
        <v>0</v>
      </c>
      <c r="F238" s="80">
        <f>E238</f>
        <v>0</v>
      </c>
      <c r="G238" s="80">
        <v>0</v>
      </c>
      <c r="H238" s="80">
        <f t="shared" si="38"/>
        <v>0</v>
      </c>
      <c r="I238" s="80">
        <f t="shared" si="37"/>
        <v>0</v>
      </c>
      <c r="J238" s="80">
        <v>0</v>
      </c>
      <c r="K238" s="98" t="s">
        <v>21</v>
      </c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</row>
    <row r="239" spans="1:29" ht="18.75" customHeight="1">
      <c r="A239" s="78">
        <v>227</v>
      </c>
      <c r="B239" s="38" t="s">
        <v>6</v>
      </c>
      <c r="C239" s="81">
        <v>0</v>
      </c>
      <c r="D239" s="80">
        <v>0</v>
      </c>
      <c r="E239" s="80">
        <f>D239</f>
        <v>0</v>
      </c>
      <c r="F239" s="80">
        <f>E239</f>
        <v>0</v>
      </c>
      <c r="G239" s="80">
        <v>0</v>
      </c>
      <c r="H239" s="80">
        <f t="shared" si="38"/>
        <v>0</v>
      </c>
      <c r="I239" s="80">
        <f aca="true" t="shared" si="39" ref="I239:I270">H239</f>
        <v>0</v>
      </c>
      <c r="J239" s="80">
        <v>0</v>
      </c>
      <c r="K239" s="98" t="s">
        <v>21</v>
      </c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</row>
    <row r="240" spans="1:29" ht="18.75" customHeight="1">
      <c r="A240" s="78">
        <v>228</v>
      </c>
      <c r="B240" s="38" t="s">
        <v>56</v>
      </c>
      <c r="C240" s="81">
        <f>SUM(D240)</f>
        <v>295.831</v>
      </c>
      <c r="D240" s="80">
        <v>295.831</v>
      </c>
      <c r="E240" s="80">
        <v>0</v>
      </c>
      <c r="F240" s="80">
        <v>0</v>
      </c>
      <c r="G240" s="80">
        <v>0</v>
      </c>
      <c r="H240" s="80">
        <f t="shared" si="38"/>
        <v>0</v>
      </c>
      <c r="I240" s="80">
        <f t="shared" si="39"/>
        <v>0</v>
      </c>
      <c r="J240" s="80">
        <f>I240</f>
        <v>0</v>
      </c>
      <c r="K240" s="98" t="s">
        <v>21</v>
      </c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</row>
    <row r="241" spans="1:29" ht="20.25">
      <c r="A241" s="78">
        <v>229</v>
      </c>
      <c r="B241" s="38" t="s">
        <v>8</v>
      </c>
      <c r="C241" s="81">
        <v>0</v>
      </c>
      <c r="D241" s="80">
        <v>0</v>
      </c>
      <c r="E241" s="80">
        <f>D241</f>
        <v>0</v>
      </c>
      <c r="F241" s="80">
        <f>E241</f>
        <v>0</v>
      </c>
      <c r="G241" s="80">
        <v>0</v>
      </c>
      <c r="H241" s="80">
        <f t="shared" si="38"/>
        <v>0</v>
      </c>
      <c r="I241" s="80">
        <f t="shared" si="39"/>
        <v>0</v>
      </c>
      <c r="J241" s="80">
        <v>0</v>
      </c>
      <c r="K241" s="98" t="s">
        <v>21</v>
      </c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</row>
    <row r="242" spans="1:29" ht="60.75" customHeight="1">
      <c r="A242" s="78">
        <v>230</v>
      </c>
      <c r="B242" s="48" t="s">
        <v>78</v>
      </c>
      <c r="C242" s="85">
        <f>SUM(D242)</f>
        <v>300.45581</v>
      </c>
      <c r="D242" s="6">
        <f>SUM(D245)</f>
        <v>300.45581</v>
      </c>
      <c r="E242" s="6">
        <f>SUM(E245)</f>
        <v>0</v>
      </c>
      <c r="F242" s="6">
        <f>SUM(F245)</f>
        <v>0</v>
      </c>
      <c r="G242" s="6">
        <f>F242</f>
        <v>0</v>
      </c>
      <c r="H242" s="6">
        <f t="shared" si="38"/>
        <v>0</v>
      </c>
      <c r="I242" s="6">
        <f t="shared" si="39"/>
        <v>0</v>
      </c>
      <c r="J242" s="6">
        <f>I242</f>
        <v>0</v>
      </c>
      <c r="K242" s="10" t="s">
        <v>21</v>
      </c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</row>
    <row r="243" spans="1:29" ht="18.75" customHeight="1">
      <c r="A243" s="78">
        <v>231</v>
      </c>
      <c r="B243" s="38" t="s">
        <v>60</v>
      </c>
      <c r="C243" s="81">
        <v>0</v>
      </c>
      <c r="D243" s="80">
        <v>0</v>
      </c>
      <c r="E243" s="80">
        <f>D243</f>
        <v>0</v>
      </c>
      <c r="F243" s="80">
        <f>E243</f>
        <v>0</v>
      </c>
      <c r="G243" s="80">
        <v>0</v>
      </c>
      <c r="H243" s="80">
        <f t="shared" si="38"/>
        <v>0</v>
      </c>
      <c r="I243" s="80">
        <f t="shared" si="39"/>
        <v>0</v>
      </c>
      <c r="J243" s="80">
        <v>0</v>
      </c>
      <c r="K243" s="98" t="s">
        <v>21</v>
      </c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</row>
    <row r="244" spans="1:29" ht="18.75" customHeight="1">
      <c r="A244" s="78">
        <v>232</v>
      </c>
      <c r="B244" s="38" t="s">
        <v>6</v>
      </c>
      <c r="C244" s="81">
        <v>0</v>
      </c>
      <c r="D244" s="80">
        <v>0</v>
      </c>
      <c r="E244" s="80">
        <f>D244</f>
        <v>0</v>
      </c>
      <c r="F244" s="80">
        <f>E244</f>
        <v>0</v>
      </c>
      <c r="G244" s="80">
        <v>0</v>
      </c>
      <c r="H244" s="80">
        <f t="shared" si="38"/>
        <v>0</v>
      </c>
      <c r="I244" s="80">
        <f t="shared" si="39"/>
        <v>0</v>
      </c>
      <c r="J244" s="80">
        <v>0</v>
      </c>
      <c r="K244" s="98" t="s">
        <v>21</v>
      </c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</row>
    <row r="245" spans="1:29" ht="18.75" customHeight="1">
      <c r="A245" s="78">
        <v>233</v>
      </c>
      <c r="B245" s="38" t="s">
        <v>56</v>
      </c>
      <c r="C245" s="81">
        <f>SUM(D245)</f>
        <v>300.45581</v>
      </c>
      <c r="D245" s="80">
        <v>300.45581</v>
      </c>
      <c r="E245" s="80">
        <v>0</v>
      </c>
      <c r="F245" s="80">
        <v>0</v>
      </c>
      <c r="G245" s="80">
        <v>0</v>
      </c>
      <c r="H245" s="80">
        <f aca="true" t="shared" si="40" ref="H245:H276">G245</f>
        <v>0</v>
      </c>
      <c r="I245" s="80">
        <f t="shared" si="39"/>
        <v>0</v>
      </c>
      <c r="J245" s="80">
        <f>I245</f>
        <v>0</v>
      </c>
      <c r="K245" s="98" t="s">
        <v>21</v>
      </c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</row>
    <row r="246" spans="1:29" ht="20.25">
      <c r="A246" s="78">
        <v>234</v>
      </c>
      <c r="B246" s="38" t="s">
        <v>8</v>
      </c>
      <c r="C246" s="81">
        <v>0</v>
      </c>
      <c r="D246" s="80">
        <v>0</v>
      </c>
      <c r="E246" s="80">
        <f>D246</f>
        <v>0</v>
      </c>
      <c r="F246" s="80">
        <f>E246</f>
        <v>0</v>
      </c>
      <c r="G246" s="80">
        <v>0</v>
      </c>
      <c r="H246" s="80">
        <f t="shared" si="40"/>
        <v>0</v>
      </c>
      <c r="I246" s="80">
        <f t="shared" si="39"/>
        <v>0</v>
      </c>
      <c r="J246" s="80">
        <v>0</v>
      </c>
      <c r="K246" s="98" t="s">
        <v>21</v>
      </c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</row>
    <row r="247" spans="1:29" ht="44.25" customHeight="1">
      <c r="A247" s="78">
        <v>235</v>
      </c>
      <c r="B247" s="48" t="s">
        <v>79</v>
      </c>
      <c r="C247" s="85">
        <f>SUM(D247)</f>
        <v>114.42519</v>
      </c>
      <c r="D247" s="6">
        <f>SUM(D250)</f>
        <v>114.42519</v>
      </c>
      <c r="E247" s="6">
        <f>SUM(E250)</f>
        <v>0</v>
      </c>
      <c r="F247" s="6">
        <f>SUM(F250)</f>
        <v>0</v>
      </c>
      <c r="G247" s="6">
        <f>F247</f>
        <v>0</v>
      </c>
      <c r="H247" s="6">
        <f t="shared" si="40"/>
        <v>0</v>
      </c>
      <c r="I247" s="6">
        <f t="shared" si="39"/>
        <v>0</v>
      </c>
      <c r="J247" s="6">
        <f>I247</f>
        <v>0</v>
      </c>
      <c r="K247" s="10" t="s">
        <v>21</v>
      </c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</row>
    <row r="248" spans="1:29" ht="18.75" customHeight="1">
      <c r="A248" s="78">
        <v>236</v>
      </c>
      <c r="B248" s="38" t="s">
        <v>60</v>
      </c>
      <c r="C248" s="81">
        <v>0</v>
      </c>
      <c r="D248" s="80">
        <v>0</v>
      </c>
      <c r="E248" s="80">
        <f>D248</f>
        <v>0</v>
      </c>
      <c r="F248" s="80">
        <f>E248</f>
        <v>0</v>
      </c>
      <c r="G248" s="80">
        <v>0</v>
      </c>
      <c r="H248" s="80">
        <f t="shared" si="40"/>
        <v>0</v>
      </c>
      <c r="I248" s="80">
        <f t="shared" si="39"/>
        <v>0</v>
      </c>
      <c r="J248" s="80">
        <v>0</v>
      </c>
      <c r="K248" s="98" t="s">
        <v>21</v>
      </c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</row>
    <row r="249" spans="1:29" ht="18.75" customHeight="1">
      <c r="A249" s="78">
        <v>237</v>
      </c>
      <c r="B249" s="38" t="s">
        <v>6</v>
      </c>
      <c r="C249" s="81">
        <v>0</v>
      </c>
      <c r="D249" s="80">
        <v>0</v>
      </c>
      <c r="E249" s="80">
        <f>D249</f>
        <v>0</v>
      </c>
      <c r="F249" s="80">
        <f>E249</f>
        <v>0</v>
      </c>
      <c r="G249" s="80">
        <v>0</v>
      </c>
      <c r="H249" s="80">
        <f t="shared" si="40"/>
        <v>0</v>
      </c>
      <c r="I249" s="80">
        <f t="shared" si="39"/>
        <v>0</v>
      </c>
      <c r="J249" s="80">
        <v>0</v>
      </c>
      <c r="K249" s="98" t="s">
        <v>21</v>
      </c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</row>
    <row r="250" spans="1:29" ht="18.75" customHeight="1">
      <c r="A250" s="78">
        <v>238</v>
      </c>
      <c r="B250" s="38" t="s">
        <v>56</v>
      </c>
      <c r="C250" s="81">
        <f>SUM(D250)</f>
        <v>114.42519</v>
      </c>
      <c r="D250" s="80">
        <v>114.42519</v>
      </c>
      <c r="E250" s="80">
        <v>0</v>
      </c>
      <c r="F250" s="80">
        <v>0</v>
      </c>
      <c r="G250" s="80">
        <v>0</v>
      </c>
      <c r="H250" s="80">
        <f t="shared" si="40"/>
        <v>0</v>
      </c>
      <c r="I250" s="80">
        <f t="shared" si="39"/>
        <v>0</v>
      </c>
      <c r="J250" s="80">
        <f>I250</f>
        <v>0</v>
      </c>
      <c r="K250" s="98" t="s">
        <v>21</v>
      </c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</row>
    <row r="251" spans="1:29" ht="20.25">
      <c r="A251" s="78">
        <v>239</v>
      </c>
      <c r="B251" s="38" t="s">
        <v>8</v>
      </c>
      <c r="C251" s="81">
        <v>0</v>
      </c>
      <c r="D251" s="80">
        <v>0</v>
      </c>
      <c r="E251" s="80">
        <f>D251</f>
        <v>0</v>
      </c>
      <c r="F251" s="80">
        <f>E251</f>
        <v>0</v>
      </c>
      <c r="G251" s="80">
        <v>0</v>
      </c>
      <c r="H251" s="80">
        <f t="shared" si="40"/>
        <v>0</v>
      </c>
      <c r="I251" s="80">
        <f t="shared" si="39"/>
        <v>0</v>
      </c>
      <c r="J251" s="80">
        <v>0</v>
      </c>
      <c r="K251" s="98" t="s">
        <v>21</v>
      </c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</row>
    <row r="252" spans="1:29" ht="61.5" customHeight="1">
      <c r="A252" s="78">
        <v>240</v>
      </c>
      <c r="B252" s="48" t="s">
        <v>192</v>
      </c>
      <c r="C252" s="85">
        <f>SUM(D252)</f>
        <v>338.429</v>
      </c>
      <c r="D252" s="6">
        <f>SUM(D255)</f>
        <v>338.429</v>
      </c>
      <c r="E252" s="6">
        <f>SUM(E255)</f>
        <v>0</v>
      </c>
      <c r="F252" s="6">
        <f>SUM(F255)</f>
        <v>0</v>
      </c>
      <c r="G252" s="6">
        <f>F252</f>
        <v>0</v>
      </c>
      <c r="H252" s="6">
        <f t="shared" si="40"/>
        <v>0</v>
      </c>
      <c r="I252" s="6">
        <f t="shared" si="39"/>
        <v>0</v>
      </c>
      <c r="J252" s="6">
        <f>I252</f>
        <v>0</v>
      </c>
      <c r="K252" s="10" t="s">
        <v>21</v>
      </c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</row>
    <row r="253" spans="1:29" ht="18.75" customHeight="1">
      <c r="A253" s="78">
        <v>241</v>
      </c>
      <c r="B253" s="38" t="s">
        <v>60</v>
      </c>
      <c r="C253" s="81">
        <v>0</v>
      </c>
      <c r="D253" s="80">
        <v>0</v>
      </c>
      <c r="E253" s="80">
        <f>D253</f>
        <v>0</v>
      </c>
      <c r="F253" s="80">
        <f>E253</f>
        <v>0</v>
      </c>
      <c r="G253" s="80">
        <v>0</v>
      </c>
      <c r="H253" s="80">
        <f t="shared" si="40"/>
        <v>0</v>
      </c>
      <c r="I253" s="80">
        <f t="shared" si="39"/>
        <v>0</v>
      </c>
      <c r="J253" s="80">
        <v>0</v>
      </c>
      <c r="K253" s="98" t="s">
        <v>21</v>
      </c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</row>
    <row r="254" spans="1:29" ht="18.75" customHeight="1">
      <c r="A254" s="78">
        <v>242</v>
      </c>
      <c r="B254" s="38" t="s">
        <v>6</v>
      </c>
      <c r="C254" s="81">
        <v>0</v>
      </c>
      <c r="D254" s="80">
        <v>0</v>
      </c>
      <c r="E254" s="80">
        <f>D254</f>
        <v>0</v>
      </c>
      <c r="F254" s="80">
        <f>E254</f>
        <v>0</v>
      </c>
      <c r="G254" s="80">
        <v>0</v>
      </c>
      <c r="H254" s="80">
        <f t="shared" si="40"/>
        <v>0</v>
      </c>
      <c r="I254" s="80">
        <f t="shared" si="39"/>
        <v>0</v>
      </c>
      <c r="J254" s="80">
        <v>0</v>
      </c>
      <c r="K254" s="98" t="s">
        <v>21</v>
      </c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</row>
    <row r="255" spans="1:29" ht="18.75" customHeight="1">
      <c r="A255" s="78">
        <v>243</v>
      </c>
      <c r="B255" s="38" t="s">
        <v>56</v>
      </c>
      <c r="C255" s="81">
        <f>SUM(D255)</f>
        <v>338.429</v>
      </c>
      <c r="D255" s="80">
        <v>338.429</v>
      </c>
      <c r="E255" s="80">
        <v>0</v>
      </c>
      <c r="F255" s="80">
        <v>0</v>
      </c>
      <c r="G255" s="80">
        <v>0</v>
      </c>
      <c r="H255" s="80">
        <f t="shared" si="40"/>
        <v>0</v>
      </c>
      <c r="I255" s="80">
        <f t="shared" si="39"/>
        <v>0</v>
      </c>
      <c r="J255" s="80">
        <f>I255</f>
        <v>0</v>
      </c>
      <c r="K255" s="98" t="s">
        <v>21</v>
      </c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</row>
    <row r="256" spans="1:29" ht="20.25">
      <c r="A256" s="78">
        <v>244</v>
      </c>
      <c r="B256" s="38" t="s">
        <v>8</v>
      </c>
      <c r="C256" s="81">
        <v>0</v>
      </c>
      <c r="D256" s="80">
        <v>0</v>
      </c>
      <c r="E256" s="80">
        <f>D256</f>
        <v>0</v>
      </c>
      <c r="F256" s="80">
        <f>E256</f>
        <v>0</v>
      </c>
      <c r="G256" s="80">
        <v>0</v>
      </c>
      <c r="H256" s="80">
        <f t="shared" si="40"/>
        <v>0</v>
      </c>
      <c r="I256" s="80">
        <f t="shared" si="39"/>
        <v>0</v>
      </c>
      <c r="J256" s="80">
        <v>0</v>
      </c>
      <c r="K256" s="98" t="s">
        <v>21</v>
      </c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</row>
    <row r="257" spans="1:29" ht="61.5" customHeight="1">
      <c r="A257" s="78">
        <v>245</v>
      </c>
      <c r="B257" s="48" t="s">
        <v>80</v>
      </c>
      <c r="C257" s="85">
        <f>SUM(D257)</f>
        <v>0</v>
      </c>
      <c r="D257" s="6">
        <f>SUM(D260)</f>
        <v>0</v>
      </c>
      <c r="E257" s="6">
        <f>SUM(E260)</f>
        <v>0</v>
      </c>
      <c r="F257" s="6">
        <f>SUM(F260)</f>
        <v>0</v>
      </c>
      <c r="G257" s="6">
        <f>F257</f>
        <v>0</v>
      </c>
      <c r="H257" s="6">
        <f t="shared" si="40"/>
        <v>0</v>
      </c>
      <c r="I257" s="6">
        <f t="shared" si="39"/>
        <v>0</v>
      </c>
      <c r="J257" s="6">
        <f>I257</f>
        <v>0</v>
      </c>
      <c r="K257" s="10" t="s">
        <v>21</v>
      </c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</row>
    <row r="258" spans="1:29" ht="18.75" customHeight="1">
      <c r="A258" s="78">
        <v>246</v>
      </c>
      <c r="B258" s="38" t="s">
        <v>60</v>
      </c>
      <c r="C258" s="81">
        <v>0</v>
      </c>
      <c r="D258" s="80">
        <v>0</v>
      </c>
      <c r="E258" s="80">
        <f>D258</f>
        <v>0</v>
      </c>
      <c r="F258" s="80">
        <f>E258</f>
        <v>0</v>
      </c>
      <c r="G258" s="80">
        <v>0</v>
      </c>
      <c r="H258" s="80">
        <f t="shared" si="40"/>
        <v>0</v>
      </c>
      <c r="I258" s="80">
        <f t="shared" si="39"/>
        <v>0</v>
      </c>
      <c r="J258" s="80">
        <v>0</v>
      </c>
      <c r="K258" s="98" t="s">
        <v>21</v>
      </c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</row>
    <row r="259" spans="1:29" ht="18.75" customHeight="1">
      <c r="A259" s="78">
        <v>247</v>
      </c>
      <c r="B259" s="38" t="s">
        <v>6</v>
      </c>
      <c r="C259" s="81">
        <v>0</v>
      </c>
      <c r="D259" s="80">
        <v>0</v>
      </c>
      <c r="E259" s="80">
        <f>D259</f>
        <v>0</v>
      </c>
      <c r="F259" s="80">
        <f>E259</f>
        <v>0</v>
      </c>
      <c r="G259" s="80">
        <v>0</v>
      </c>
      <c r="H259" s="80">
        <f t="shared" si="40"/>
        <v>0</v>
      </c>
      <c r="I259" s="80">
        <f t="shared" si="39"/>
        <v>0</v>
      </c>
      <c r="J259" s="80">
        <v>0</v>
      </c>
      <c r="K259" s="98" t="s">
        <v>21</v>
      </c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</row>
    <row r="260" spans="1:29" ht="18.75" customHeight="1">
      <c r="A260" s="78">
        <v>248</v>
      </c>
      <c r="B260" s="38" t="s">
        <v>56</v>
      </c>
      <c r="C260" s="81">
        <f>SUM(D260)</f>
        <v>0</v>
      </c>
      <c r="D260" s="80">
        <v>0</v>
      </c>
      <c r="E260" s="80">
        <v>0</v>
      </c>
      <c r="F260" s="80">
        <v>0</v>
      </c>
      <c r="G260" s="80">
        <v>0</v>
      </c>
      <c r="H260" s="80">
        <f t="shared" si="40"/>
        <v>0</v>
      </c>
      <c r="I260" s="80">
        <f t="shared" si="39"/>
        <v>0</v>
      </c>
      <c r="J260" s="80">
        <f>I260</f>
        <v>0</v>
      </c>
      <c r="K260" s="98" t="s">
        <v>21</v>
      </c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</row>
    <row r="261" spans="1:29" ht="20.25">
      <c r="A261" s="78">
        <v>249</v>
      </c>
      <c r="B261" s="38" t="s">
        <v>8</v>
      </c>
      <c r="C261" s="81">
        <v>0</v>
      </c>
      <c r="D261" s="80">
        <v>0</v>
      </c>
      <c r="E261" s="80">
        <f>D261</f>
        <v>0</v>
      </c>
      <c r="F261" s="80">
        <f>E261</f>
        <v>0</v>
      </c>
      <c r="G261" s="80">
        <v>0</v>
      </c>
      <c r="H261" s="80">
        <f t="shared" si="40"/>
        <v>0</v>
      </c>
      <c r="I261" s="80">
        <f t="shared" si="39"/>
        <v>0</v>
      </c>
      <c r="J261" s="80">
        <v>0</v>
      </c>
      <c r="K261" s="98" t="s">
        <v>21</v>
      </c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</row>
    <row r="262" spans="1:29" ht="60.75" customHeight="1">
      <c r="A262" s="78">
        <v>250</v>
      </c>
      <c r="B262" s="48" t="s">
        <v>181</v>
      </c>
      <c r="C262" s="85">
        <f>SUM(D262)</f>
        <v>138.336</v>
      </c>
      <c r="D262" s="6">
        <f>SUM(D265)</f>
        <v>138.336</v>
      </c>
      <c r="E262" s="6">
        <f>SUM(E265)</f>
        <v>0</v>
      </c>
      <c r="F262" s="6">
        <f>SUM(F265)</f>
        <v>0</v>
      </c>
      <c r="G262" s="6">
        <f>F262</f>
        <v>0</v>
      </c>
      <c r="H262" s="6">
        <f t="shared" si="40"/>
        <v>0</v>
      </c>
      <c r="I262" s="6">
        <f t="shared" si="39"/>
        <v>0</v>
      </c>
      <c r="J262" s="6">
        <f>I262</f>
        <v>0</v>
      </c>
      <c r="K262" s="10" t="s">
        <v>21</v>
      </c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</row>
    <row r="263" spans="1:29" ht="18.75" customHeight="1">
      <c r="A263" s="78">
        <v>251</v>
      </c>
      <c r="B263" s="38" t="s">
        <v>60</v>
      </c>
      <c r="C263" s="81">
        <v>0</v>
      </c>
      <c r="D263" s="80">
        <v>0</v>
      </c>
      <c r="E263" s="80">
        <f>D263</f>
        <v>0</v>
      </c>
      <c r="F263" s="80">
        <f>E263</f>
        <v>0</v>
      </c>
      <c r="G263" s="80">
        <v>0</v>
      </c>
      <c r="H263" s="80">
        <f t="shared" si="40"/>
        <v>0</v>
      </c>
      <c r="I263" s="80">
        <f t="shared" si="39"/>
        <v>0</v>
      </c>
      <c r="J263" s="80">
        <v>0</v>
      </c>
      <c r="K263" s="98" t="s">
        <v>21</v>
      </c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</row>
    <row r="264" spans="1:29" ht="18.75" customHeight="1">
      <c r="A264" s="78">
        <v>252</v>
      </c>
      <c r="B264" s="38" t="s">
        <v>6</v>
      </c>
      <c r="C264" s="81">
        <v>0</v>
      </c>
      <c r="D264" s="80">
        <v>0</v>
      </c>
      <c r="E264" s="80">
        <f>D264</f>
        <v>0</v>
      </c>
      <c r="F264" s="80">
        <f>E264</f>
        <v>0</v>
      </c>
      <c r="G264" s="80">
        <v>0</v>
      </c>
      <c r="H264" s="80">
        <f t="shared" si="40"/>
        <v>0</v>
      </c>
      <c r="I264" s="80">
        <f t="shared" si="39"/>
        <v>0</v>
      </c>
      <c r="J264" s="80">
        <v>0</v>
      </c>
      <c r="K264" s="98" t="s">
        <v>21</v>
      </c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</row>
    <row r="265" spans="1:29" ht="18.75" customHeight="1">
      <c r="A265" s="78">
        <v>253</v>
      </c>
      <c r="B265" s="38" t="s">
        <v>56</v>
      </c>
      <c r="C265" s="81">
        <f>SUM(D265)</f>
        <v>138.336</v>
      </c>
      <c r="D265" s="80">
        <v>138.336</v>
      </c>
      <c r="E265" s="80">
        <v>0</v>
      </c>
      <c r="F265" s="80">
        <v>0</v>
      </c>
      <c r="G265" s="80">
        <v>0</v>
      </c>
      <c r="H265" s="80">
        <f t="shared" si="40"/>
        <v>0</v>
      </c>
      <c r="I265" s="80">
        <f t="shared" si="39"/>
        <v>0</v>
      </c>
      <c r="J265" s="80">
        <f>I265</f>
        <v>0</v>
      </c>
      <c r="K265" s="98" t="s">
        <v>21</v>
      </c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</row>
    <row r="266" spans="1:29" ht="20.25">
      <c r="A266" s="78">
        <v>254</v>
      </c>
      <c r="B266" s="38" t="s">
        <v>8</v>
      </c>
      <c r="C266" s="81">
        <v>0</v>
      </c>
      <c r="D266" s="80">
        <v>0</v>
      </c>
      <c r="E266" s="80">
        <f>D266</f>
        <v>0</v>
      </c>
      <c r="F266" s="80">
        <f>E266</f>
        <v>0</v>
      </c>
      <c r="G266" s="80">
        <v>0</v>
      </c>
      <c r="H266" s="80">
        <f t="shared" si="40"/>
        <v>0</v>
      </c>
      <c r="I266" s="80">
        <f t="shared" si="39"/>
        <v>0</v>
      </c>
      <c r="J266" s="80">
        <v>0</v>
      </c>
      <c r="K266" s="98" t="s">
        <v>21</v>
      </c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</row>
    <row r="267" spans="1:29" ht="59.25" customHeight="1">
      <c r="A267" s="78">
        <v>255</v>
      </c>
      <c r="B267" s="48" t="s">
        <v>95</v>
      </c>
      <c r="C267" s="85">
        <f>SUM(D267)</f>
        <v>178.964</v>
      </c>
      <c r="D267" s="6">
        <f>SUM(D270)</f>
        <v>178.964</v>
      </c>
      <c r="E267" s="6">
        <f>SUM(E270)</f>
        <v>0</v>
      </c>
      <c r="F267" s="6">
        <f>SUM(F270)</f>
        <v>0</v>
      </c>
      <c r="G267" s="6">
        <f>F267</f>
        <v>0</v>
      </c>
      <c r="H267" s="6">
        <f t="shared" si="40"/>
        <v>0</v>
      </c>
      <c r="I267" s="6">
        <f t="shared" si="39"/>
        <v>0</v>
      </c>
      <c r="J267" s="6">
        <f>I267</f>
        <v>0</v>
      </c>
      <c r="K267" s="10" t="s">
        <v>21</v>
      </c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</row>
    <row r="268" spans="1:29" ht="18.75" customHeight="1">
      <c r="A268" s="78">
        <v>256</v>
      </c>
      <c r="B268" s="38" t="s">
        <v>60</v>
      </c>
      <c r="C268" s="81">
        <v>0</v>
      </c>
      <c r="D268" s="80">
        <v>0</v>
      </c>
      <c r="E268" s="80">
        <f>D268</f>
        <v>0</v>
      </c>
      <c r="F268" s="80">
        <f>E268</f>
        <v>0</v>
      </c>
      <c r="G268" s="80">
        <v>0</v>
      </c>
      <c r="H268" s="80">
        <f t="shared" si="40"/>
        <v>0</v>
      </c>
      <c r="I268" s="80">
        <f t="shared" si="39"/>
        <v>0</v>
      </c>
      <c r="J268" s="80">
        <v>0</v>
      </c>
      <c r="K268" s="98" t="s">
        <v>21</v>
      </c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</row>
    <row r="269" spans="1:29" ht="18.75" customHeight="1">
      <c r="A269" s="78">
        <v>257</v>
      </c>
      <c r="B269" s="38" t="s">
        <v>6</v>
      </c>
      <c r="C269" s="81">
        <v>0</v>
      </c>
      <c r="D269" s="80">
        <v>0</v>
      </c>
      <c r="E269" s="80">
        <f>D269</f>
        <v>0</v>
      </c>
      <c r="F269" s="80">
        <f>E269</f>
        <v>0</v>
      </c>
      <c r="G269" s="80">
        <v>0</v>
      </c>
      <c r="H269" s="80">
        <f t="shared" si="40"/>
        <v>0</v>
      </c>
      <c r="I269" s="80">
        <f t="shared" si="39"/>
        <v>0</v>
      </c>
      <c r="J269" s="80">
        <v>0</v>
      </c>
      <c r="K269" s="98" t="s">
        <v>21</v>
      </c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</row>
    <row r="270" spans="1:29" ht="18.75" customHeight="1">
      <c r="A270" s="78">
        <v>258</v>
      </c>
      <c r="B270" s="38" t="s">
        <v>56</v>
      </c>
      <c r="C270" s="81">
        <f>SUM(D270)</f>
        <v>178.964</v>
      </c>
      <c r="D270" s="80">
        <v>178.964</v>
      </c>
      <c r="E270" s="80">
        <v>0</v>
      </c>
      <c r="F270" s="80">
        <v>0</v>
      </c>
      <c r="G270" s="80">
        <v>0</v>
      </c>
      <c r="H270" s="80">
        <f t="shared" si="40"/>
        <v>0</v>
      </c>
      <c r="I270" s="80">
        <f t="shared" si="39"/>
        <v>0</v>
      </c>
      <c r="J270" s="80">
        <f>I270</f>
        <v>0</v>
      </c>
      <c r="K270" s="98" t="s">
        <v>21</v>
      </c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</row>
    <row r="271" spans="1:29" ht="20.25">
      <c r="A271" s="78">
        <v>259</v>
      </c>
      <c r="B271" s="38" t="s">
        <v>8</v>
      </c>
      <c r="C271" s="81">
        <v>0</v>
      </c>
      <c r="D271" s="80">
        <v>0</v>
      </c>
      <c r="E271" s="80">
        <f>D271</f>
        <v>0</v>
      </c>
      <c r="F271" s="80">
        <f>E271</f>
        <v>0</v>
      </c>
      <c r="G271" s="80">
        <v>0</v>
      </c>
      <c r="H271" s="80">
        <f t="shared" si="40"/>
        <v>0</v>
      </c>
      <c r="I271" s="80">
        <f aca="true" t="shared" si="41" ref="I271:I302">H271</f>
        <v>0</v>
      </c>
      <c r="J271" s="80">
        <v>0</v>
      </c>
      <c r="K271" s="98" t="s">
        <v>21</v>
      </c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</row>
    <row r="272" spans="1:29" ht="64.5" customHeight="1">
      <c r="A272" s="78">
        <v>260</v>
      </c>
      <c r="B272" s="48" t="s">
        <v>94</v>
      </c>
      <c r="C272" s="85">
        <f>SUM(D272)</f>
        <v>350</v>
      </c>
      <c r="D272" s="6">
        <f>SUM(D275)</f>
        <v>350</v>
      </c>
      <c r="E272" s="6">
        <f>SUM(E275)</f>
        <v>0</v>
      </c>
      <c r="F272" s="6">
        <f>SUM(F275)</f>
        <v>0</v>
      </c>
      <c r="G272" s="6">
        <f>F272</f>
        <v>0</v>
      </c>
      <c r="H272" s="6">
        <f t="shared" si="40"/>
        <v>0</v>
      </c>
      <c r="I272" s="6">
        <f t="shared" si="41"/>
        <v>0</v>
      </c>
      <c r="J272" s="6">
        <f>I272</f>
        <v>0</v>
      </c>
      <c r="K272" s="10" t="s">
        <v>21</v>
      </c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</row>
    <row r="273" spans="1:29" ht="18.75" customHeight="1">
      <c r="A273" s="78">
        <v>261</v>
      </c>
      <c r="B273" s="38" t="s">
        <v>60</v>
      </c>
      <c r="C273" s="81">
        <v>0</v>
      </c>
      <c r="D273" s="80">
        <v>0</v>
      </c>
      <c r="E273" s="80">
        <f>D273</f>
        <v>0</v>
      </c>
      <c r="F273" s="80">
        <f>E273</f>
        <v>0</v>
      </c>
      <c r="G273" s="80">
        <v>0</v>
      </c>
      <c r="H273" s="80">
        <f t="shared" si="40"/>
        <v>0</v>
      </c>
      <c r="I273" s="80">
        <f t="shared" si="41"/>
        <v>0</v>
      </c>
      <c r="J273" s="80">
        <v>0</v>
      </c>
      <c r="K273" s="98" t="s">
        <v>21</v>
      </c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</row>
    <row r="274" spans="1:29" ht="18.75" customHeight="1">
      <c r="A274" s="78">
        <v>262</v>
      </c>
      <c r="B274" s="38" t="s">
        <v>6</v>
      </c>
      <c r="C274" s="81">
        <v>0</v>
      </c>
      <c r="D274" s="80">
        <v>0</v>
      </c>
      <c r="E274" s="80">
        <f>D274</f>
        <v>0</v>
      </c>
      <c r="F274" s="80">
        <f>E274</f>
        <v>0</v>
      </c>
      <c r="G274" s="80">
        <v>0</v>
      </c>
      <c r="H274" s="80">
        <f t="shared" si="40"/>
        <v>0</v>
      </c>
      <c r="I274" s="80">
        <f t="shared" si="41"/>
        <v>0</v>
      </c>
      <c r="J274" s="80">
        <v>0</v>
      </c>
      <c r="K274" s="98" t="s">
        <v>21</v>
      </c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</row>
    <row r="275" spans="1:29" ht="18.75" customHeight="1">
      <c r="A275" s="78">
        <v>263</v>
      </c>
      <c r="B275" s="38" t="s">
        <v>56</v>
      </c>
      <c r="C275" s="81">
        <f>SUM(D275)</f>
        <v>350</v>
      </c>
      <c r="D275" s="80">
        <v>350</v>
      </c>
      <c r="E275" s="80">
        <v>0</v>
      </c>
      <c r="F275" s="80">
        <v>0</v>
      </c>
      <c r="G275" s="80">
        <v>0</v>
      </c>
      <c r="H275" s="80">
        <f t="shared" si="40"/>
        <v>0</v>
      </c>
      <c r="I275" s="80">
        <f t="shared" si="41"/>
        <v>0</v>
      </c>
      <c r="J275" s="80">
        <f>I275</f>
        <v>0</v>
      </c>
      <c r="K275" s="98" t="s">
        <v>21</v>
      </c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</row>
    <row r="276" spans="1:29" ht="20.25">
      <c r="A276" s="78">
        <v>264</v>
      </c>
      <c r="B276" s="38" t="s">
        <v>8</v>
      </c>
      <c r="C276" s="81">
        <v>0</v>
      </c>
      <c r="D276" s="80">
        <v>0</v>
      </c>
      <c r="E276" s="80">
        <f>D276</f>
        <v>0</v>
      </c>
      <c r="F276" s="80">
        <f>E276</f>
        <v>0</v>
      </c>
      <c r="G276" s="80">
        <v>0</v>
      </c>
      <c r="H276" s="80">
        <f t="shared" si="40"/>
        <v>0</v>
      </c>
      <c r="I276" s="80">
        <f t="shared" si="41"/>
        <v>0</v>
      </c>
      <c r="J276" s="80">
        <v>0</v>
      </c>
      <c r="K276" s="98" t="s">
        <v>21</v>
      </c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</row>
    <row r="277" spans="1:29" ht="63" customHeight="1">
      <c r="A277" s="78">
        <v>265</v>
      </c>
      <c r="B277" s="48" t="s">
        <v>180</v>
      </c>
      <c r="C277" s="85">
        <f>SUM(D277)</f>
        <v>149.988</v>
      </c>
      <c r="D277" s="6">
        <f>SUM(D280)</f>
        <v>149.988</v>
      </c>
      <c r="E277" s="6">
        <f>SUM(E280)</f>
        <v>0</v>
      </c>
      <c r="F277" s="6">
        <f>SUM(F280)</f>
        <v>0</v>
      </c>
      <c r="G277" s="6">
        <f>F277</f>
        <v>0</v>
      </c>
      <c r="H277" s="6">
        <f aca="true" t="shared" si="42" ref="H277:H308">G277</f>
        <v>0</v>
      </c>
      <c r="I277" s="6">
        <f t="shared" si="41"/>
        <v>0</v>
      </c>
      <c r="J277" s="6">
        <f>I277</f>
        <v>0</v>
      </c>
      <c r="K277" s="10" t="s">
        <v>21</v>
      </c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</row>
    <row r="278" spans="1:29" ht="18.75" customHeight="1">
      <c r="A278" s="78">
        <v>266</v>
      </c>
      <c r="B278" s="38" t="s">
        <v>60</v>
      </c>
      <c r="C278" s="81">
        <v>0</v>
      </c>
      <c r="D278" s="80">
        <v>0</v>
      </c>
      <c r="E278" s="80">
        <f>D278</f>
        <v>0</v>
      </c>
      <c r="F278" s="80">
        <f>E278</f>
        <v>0</v>
      </c>
      <c r="G278" s="80">
        <v>0</v>
      </c>
      <c r="H278" s="80">
        <f t="shared" si="42"/>
        <v>0</v>
      </c>
      <c r="I278" s="80">
        <f t="shared" si="41"/>
        <v>0</v>
      </c>
      <c r="J278" s="80">
        <v>0</v>
      </c>
      <c r="K278" s="98" t="s">
        <v>21</v>
      </c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</row>
    <row r="279" spans="1:29" ht="18.75" customHeight="1">
      <c r="A279" s="78">
        <v>267</v>
      </c>
      <c r="B279" s="38" t="s">
        <v>6</v>
      </c>
      <c r="C279" s="81">
        <v>0</v>
      </c>
      <c r="D279" s="80">
        <v>0</v>
      </c>
      <c r="E279" s="80">
        <f>D279</f>
        <v>0</v>
      </c>
      <c r="F279" s="80">
        <f>E279</f>
        <v>0</v>
      </c>
      <c r="G279" s="80">
        <v>0</v>
      </c>
      <c r="H279" s="80">
        <f t="shared" si="42"/>
        <v>0</v>
      </c>
      <c r="I279" s="80">
        <f t="shared" si="41"/>
        <v>0</v>
      </c>
      <c r="J279" s="80">
        <v>0</v>
      </c>
      <c r="K279" s="98" t="s">
        <v>21</v>
      </c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</row>
    <row r="280" spans="1:29" ht="18.75" customHeight="1">
      <c r="A280" s="78">
        <v>268</v>
      </c>
      <c r="B280" s="38" t="s">
        <v>56</v>
      </c>
      <c r="C280" s="81">
        <f>SUM(D280)</f>
        <v>149.988</v>
      </c>
      <c r="D280" s="80">
        <v>149.988</v>
      </c>
      <c r="E280" s="80">
        <v>0</v>
      </c>
      <c r="F280" s="80">
        <v>0</v>
      </c>
      <c r="G280" s="80">
        <v>0</v>
      </c>
      <c r="H280" s="80">
        <f t="shared" si="42"/>
        <v>0</v>
      </c>
      <c r="I280" s="80">
        <f t="shared" si="41"/>
        <v>0</v>
      </c>
      <c r="J280" s="80">
        <f>I280</f>
        <v>0</v>
      </c>
      <c r="K280" s="98" t="s">
        <v>21</v>
      </c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</row>
    <row r="281" spans="1:29" ht="20.25">
      <c r="A281" s="78">
        <v>269</v>
      </c>
      <c r="B281" s="38" t="s">
        <v>8</v>
      </c>
      <c r="C281" s="81">
        <v>0</v>
      </c>
      <c r="D281" s="80">
        <v>0</v>
      </c>
      <c r="E281" s="80">
        <f>D281</f>
        <v>0</v>
      </c>
      <c r="F281" s="80">
        <f>E281</f>
        <v>0</v>
      </c>
      <c r="G281" s="80">
        <v>0</v>
      </c>
      <c r="H281" s="80">
        <f t="shared" si="42"/>
        <v>0</v>
      </c>
      <c r="I281" s="80">
        <f t="shared" si="41"/>
        <v>0</v>
      </c>
      <c r="J281" s="80">
        <v>0</v>
      </c>
      <c r="K281" s="98" t="s">
        <v>21</v>
      </c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</row>
    <row r="282" spans="1:29" ht="64.5" customHeight="1">
      <c r="A282" s="78">
        <v>270</v>
      </c>
      <c r="B282" s="48" t="s">
        <v>179</v>
      </c>
      <c r="C282" s="85">
        <f>SUM(D282)</f>
        <v>62.573</v>
      </c>
      <c r="D282" s="6">
        <f>SUM(D285)</f>
        <v>62.573</v>
      </c>
      <c r="E282" s="6">
        <f>SUM(E285)</f>
        <v>0</v>
      </c>
      <c r="F282" s="6">
        <f>SUM(F285)</f>
        <v>0</v>
      </c>
      <c r="G282" s="6">
        <f>F282</f>
        <v>0</v>
      </c>
      <c r="H282" s="6">
        <f t="shared" si="42"/>
        <v>0</v>
      </c>
      <c r="I282" s="6">
        <f t="shared" si="41"/>
        <v>0</v>
      </c>
      <c r="J282" s="6">
        <f>I282</f>
        <v>0</v>
      </c>
      <c r="K282" s="10" t="s">
        <v>21</v>
      </c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</row>
    <row r="283" spans="1:29" ht="18.75" customHeight="1">
      <c r="A283" s="78">
        <v>271</v>
      </c>
      <c r="B283" s="38" t="s">
        <v>60</v>
      </c>
      <c r="C283" s="81">
        <v>0</v>
      </c>
      <c r="D283" s="80">
        <v>0</v>
      </c>
      <c r="E283" s="80">
        <f>D283</f>
        <v>0</v>
      </c>
      <c r="F283" s="80">
        <f>E283</f>
        <v>0</v>
      </c>
      <c r="G283" s="80">
        <v>0</v>
      </c>
      <c r="H283" s="80">
        <f t="shared" si="42"/>
        <v>0</v>
      </c>
      <c r="I283" s="80">
        <f t="shared" si="41"/>
        <v>0</v>
      </c>
      <c r="J283" s="80">
        <v>0</v>
      </c>
      <c r="K283" s="98" t="s">
        <v>21</v>
      </c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</row>
    <row r="284" spans="1:29" ht="18.75" customHeight="1">
      <c r="A284" s="78">
        <v>272</v>
      </c>
      <c r="B284" s="38" t="s">
        <v>6</v>
      </c>
      <c r="C284" s="81">
        <v>0</v>
      </c>
      <c r="D284" s="80">
        <v>0</v>
      </c>
      <c r="E284" s="80">
        <f>D284</f>
        <v>0</v>
      </c>
      <c r="F284" s="80">
        <f>E284</f>
        <v>0</v>
      </c>
      <c r="G284" s="80">
        <v>0</v>
      </c>
      <c r="H284" s="80">
        <f t="shared" si="42"/>
        <v>0</v>
      </c>
      <c r="I284" s="80">
        <f t="shared" si="41"/>
        <v>0</v>
      </c>
      <c r="J284" s="80">
        <v>0</v>
      </c>
      <c r="K284" s="98" t="s">
        <v>21</v>
      </c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</row>
    <row r="285" spans="1:29" ht="18.75" customHeight="1">
      <c r="A285" s="78">
        <v>273</v>
      </c>
      <c r="B285" s="38" t="s">
        <v>56</v>
      </c>
      <c r="C285" s="81">
        <f>SUM(D285)</f>
        <v>62.573</v>
      </c>
      <c r="D285" s="80">
        <v>62.573</v>
      </c>
      <c r="E285" s="80">
        <v>0</v>
      </c>
      <c r="F285" s="80">
        <v>0</v>
      </c>
      <c r="G285" s="80">
        <v>0</v>
      </c>
      <c r="H285" s="80">
        <f t="shared" si="42"/>
        <v>0</v>
      </c>
      <c r="I285" s="80">
        <f t="shared" si="41"/>
        <v>0</v>
      </c>
      <c r="J285" s="80">
        <f>I285</f>
        <v>0</v>
      </c>
      <c r="K285" s="98" t="s">
        <v>21</v>
      </c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</row>
    <row r="286" spans="1:29" ht="20.25">
      <c r="A286" s="78">
        <v>274</v>
      </c>
      <c r="B286" s="38" t="s">
        <v>8</v>
      </c>
      <c r="C286" s="81">
        <v>0</v>
      </c>
      <c r="D286" s="80">
        <v>0</v>
      </c>
      <c r="E286" s="80">
        <f>D286</f>
        <v>0</v>
      </c>
      <c r="F286" s="80">
        <f>E286</f>
        <v>0</v>
      </c>
      <c r="G286" s="80">
        <v>0</v>
      </c>
      <c r="H286" s="80">
        <f t="shared" si="42"/>
        <v>0</v>
      </c>
      <c r="I286" s="80">
        <f t="shared" si="41"/>
        <v>0</v>
      </c>
      <c r="J286" s="80">
        <v>0</v>
      </c>
      <c r="K286" s="98" t="s">
        <v>21</v>
      </c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</row>
    <row r="287" spans="1:29" ht="81" customHeight="1">
      <c r="A287" s="78">
        <v>275</v>
      </c>
      <c r="B287" s="48" t="s">
        <v>84</v>
      </c>
      <c r="C287" s="85">
        <f>SUM(D287)</f>
        <v>50</v>
      </c>
      <c r="D287" s="6">
        <f>SUM(D290)</f>
        <v>50</v>
      </c>
      <c r="E287" s="6">
        <f>SUM(E290)</f>
        <v>0</v>
      </c>
      <c r="F287" s="6">
        <f>SUM(F290)</f>
        <v>0</v>
      </c>
      <c r="G287" s="6">
        <f>F287</f>
        <v>0</v>
      </c>
      <c r="H287" s="6">
        <f t="shared" si="42"/>
        <v>0</v>
      </c>
      <c r="I287" s="6">
        <f t="shared" si="41"/>
        <v>0</v>
      </c>
      <c r="J287" s="6">
        <f>I287</f>
        <v>0</v>
      </c>
      <c r="K287" s="10" t="s">
        <v>21</v>
      </c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</row>
    <row r="288" spans="1:29" ht="18.75" customHeight="1">
      <c r="A288" s="78">
        <v>276</v>
      </c>
      <c r="B288" s="38" t="s">
        <v>60</v>
      </c>
      <c r="C288" s="81">
        <v>0</v>
      </c>
      <c r="D288" s="80">
        <v>0</v>
      </c>
      <c r="E288" s="80">
        <f>D288</f>
        <v>0</v>
      </c>
      <c r="F288" s="80">
        <f>E288</f>
        <v>0</v>
      </c>
      <c r="G288" s="80">
        <v>0</v>
      </c>
      <c r="H288" s="80">
        <f t="shared" si="42"/>
        <v>0</v>
      </c>
      <c r="I288" s="80">
        <f t="shared" si="41"/>
        <v>0</v>
      </c>
      <c r="J288" s="80">
        <v>0</v>
      </c>
      <c r="K288" s="98" t="s">
        <v>21</v>
      </c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</row>
    <row r="289" spans="1:29" ht="18.75" customHeight="1">
      <c r="A289" s="78">
        <v>277</v>
      </c>
      <c r="B289" s="38" t="s">
        <v>6</v>
      </c>
      <c r="C289" s="81">
        <v>0</v>
      </c>
      <c r="D289" s="80">
        <v>0</v>
      </c>
      <c r="E289" s="80">
        <f>D289</f>
        <v>0</v>
      </c>
      <c r="F289" s="80">
        <f>E289</f>
        <v>0</v>
      </c>
      <c r="G289" s="80">
        <v>0</v>
      </c>
      <c r="H289" s="80">
        <f t="shared" si="42"/>
        <v>0</v>
      </c>
      <c r="I289" s="80">
        <f t="shared" si="41"/>
        <v>0</v>
      </c>
      <c r="J289" s="80">
        <v>0</v>
      </c>
      <c r="K289" s="98" t="s">
        <v>21</v>
      </c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</row>
    <row r="290" spans="1:29" ht="18.75" customHeight="1">
      <c r="A290" s="78">
        <v>278</v>
      </c>
      <c r="B290" s="38" t="s">
        <v>56</v>
      </c>
      <c r="C290" s="81">
        <f>SUM(D290)</f>
        <v>50</v>
      </c>
      <c r="D290" s="80">
        <v>50</v>
      </c>
      <c r="E290" s="80">
        <v>0</v>
      </c>
      <c r="F290" s="80">
        <v>0</v>
      </c>
      <c r="G290" s="80">
        <v>0</v>
      </c>
      <c r="H290" s="80">
        <f t="shared" si="42"/>
        <v>0</v>
      </c>
      <c r="I290" s="80">
        <f t="shared" si="41"/>
        <v>0</v>
      </c>
      <c r="J290" s="80">
        <f>I290</f>
        <v>0</v>
      </c>
      <c r="K290" s="98" t="s">
        <v>21</v>
      </c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</row>
    <row r="291" spans="1:29" ht="20.25">
      <c r="A291" s="78">
        <v>279</v>
      </c>
      <c r="B291" s="38" t="s">
        <v>8</v>
      </c>
      <c r="C291" s="81">
        <v>0</v>
      </c>
      <c r="D291" s="80">
        <v>0</v>
      </c>
      <c r="E291" s="80">
        <f>D291</f>
        <v>0</v>
      </c>
      <c r="F291" s="80">
        <f>E291</f>
        <v>0</v>
      </c>
      <c r="G291" s="80">
        <v>0</v>
      </c>
      <c r="H291" s="80">
        <f t="shared" si="42"/>
        <v>0</v>
      </c>
      <c r="I291" s="80">
        <f t="shared" si="41"/>
        <v>0</v>
      </c>
      <c r="J291" s="80">
        <v>0</v>
      </c>
      <c r="K291" s="98" t="s">
        <v>21</v>
      </c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</row>
    <row r="292" spans="1:29" ht="83.25" customHeight="1">
      <c r="A292" s="78">
        <v>280</v>
      </c>
      <c r="B292" s="48" t="s">
        <v>85</v>
      </c>
      <c r="C292" s="85">
        <f>SUM(D292)</f>
        <v>210</v>
      </c>
      <c r="D292" s="6">
        <f>SUM(D295)</f>
        <v>210</v>
      </c>
      <c r="E292" s="6">
        <f>SUM(E295)</f>
        <v>0</v>
      </c>
      <c r="F292" s="6">
        <f>SUM(F295)</f>
        <v>0</v>
      </c>
      <c r="G292" s="6">
        <f>F292</f>
        <v>0</v>
      </c>
      <c r="H292" s="6">
        <f t="shared" si="42"/>
        <v>0</v>
      </c>
      <c r="I292" s="6">
        <f t="shared" si="41"/>
        <v>0</v>
      </c>
      <c r="J292" s="6">
        <f>I292</f>
        <v>0</v>
      </c>
      <c r="K292" s="10" t="s">
        <v>21</v>
      </c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</row>
    <row r="293" spans="1:29" ht="18.75" customHeight="1">
      <c r="A293" s="78">
        <v>281</v>
      </c>
      <c r="B293" s="38" t="s">
        <v>60</v>
      </c>
      <c r="C293" s="81">
        <v>0</v>
      </c>
      <c r="D293" s="80">
        <v>0</v>
      </c>
      <c r="E293" s="80">
        <f>D293</f>
        <v>0</v>
      </c>
      <c r="F293" s="80">
        <f>E293</f>
        <v>0</v>
      </c>
      <c r="G293" s="80">
        <v>0</v>
      </c>
      <c r="H293" s="80">
        <f t="shared" si="42"/>
        <v>0</v>
      </c>
      <c r="I293" s="80">
        <f t="shared" si="41"/>
        <v>0</v>
      </c>
      <c r="J293" s="80">
        <v>0</v>
      </c>
      <c r="K293" s="98" t="s">
        <v>21</v>
      </c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</row>
    <row r="294" spans="1:29" ht="18.75" customHeight="1">
      <c r="A294" s="78">
        <v>282</v>
      </c>
      <c r="B294" s="38" t="s">
        <v>6</v>
      </c>
      <c r="C294" s="81">
        <v>0</v>
      </c>
      <c r="D294" s="80">
        <v>0</v>
      </c>
      <c r="E294" s="80">
        <f>D294</f>
        <v>0</v>
      </c>
      <c r="F294" s="80">
        <f>E294</f>
        <v>0</v>
      </c>
      <c r="G294" s="80">
        <v>0</v>
      </c>
      <c r="H294" s="80">
        <f t="shared" si="42"/>
        <v>0</v>
      </c>
      <c r="I294" s="80">
        <f t="shared" si="41"/>
        <v>0</v>
      </c>
      <c r="J294" s="80">
        <v>0</v>
      </c>
      <c r="K294" s="98" t="s">
        <v>21</v>
      </c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</row>
    <row r="295" spans="1:29" ht="18.75" customHeight="1">
      <c r="A295" s="78">
        <v>283</v>
      </c>
      <c r="B295" s="38" t="s">
        <v>56</v>
      </c>
      <c r="C295" s="81">
        <f>SUM(D295)</f>
        <v>210</v>
      </c>
      <c r="D295" s="80">
        <v>210</v>
      </c>
      <c r="E295" s="80">
        <v>0</v>
      </c>
      <c r="F295" s="80">
        <v>0</v>
      </c>
      <c r="G295" s="80">
        <v>0</v>
      </c>
      <c r="H295" s="80">
        <f t="shared" si="42"/>
        <v>0</v>
      </c>
      <c r="I295" s="80">
        <f t="shared" si="41"/>
        <v>0</v>
      </c>
      <c r="J295" s="80">
        <f>I295</f>
        <v>0</v>
      </c>
      <c r="K295" s="98" t="s">
        <v>21</v>
      </c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</row>
    <row r="296" spans="1:29" ht="20.25">
      <c r="A296" s="78">
        <v>284</v>
      </c>
      <c r="B296" s="38" t="s">
        <v>8</v>
      </c>
      <c r="C296" s="81">
        <v>0</v>
      </c>
      <c r="D296" s="80">
        <v>0</v>
      </c>
      <c r="E296" s="80">
        <f>D296</f>
        <v>0</v>
      </c>
      <c r="F296" s="80">
        <f>E296</f>
        <v>0</v>
      </c>
      <c r="G296" s="80">
        <v>0</v>
      </c>
      <c r="H296" s="80">
        <f t="shared" si="42"/>
        <v>0</v>
      </c>
      <c r="I296" s="80">
        <f t="shared" si="41"/>
        <v>0</v>
      </c>
      <c r="J296" s="80">
        <v>0</v>
      </c>
      <c r="K296" s="98" t="s">
        <v>21</v>
      </c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</row>
    <row r="297" spans="1:29" ht="60" customHeight="1">
      <c r="A297" s="78">
        <v>285</v>
      </c>
      <c r="B297" s="48" t="s">
        <v>86</v>
      </c>
      <c r="C297" s="85">
        <f>SUM(D297)</f>
        <v>475.83544</v>
      </c>
      <c r="D297" s="6">
        <f>SUM(D300)</f>
        <v>475.83544</v>
      </c>
      <c r="E297" s="6">
        <f>SUM(E300)</f>
        <v>0</v>
      </c>
      <c r="F297" s="6">
        <f>SUM(F300)</f>
        <v>0</v>
      </c>
      <c r="G297" s="6">
        <f>F297</f>
        <v>0</v>
      </c>
      <c r="H297" s="6">
        <f t="shared" si="42"/>
        <v>0</v>
      </c>
      <c r="I297" s="6">
        <f t="shared" si="41"/>
        <v>0</v>
      </c>
      <c r="J297" s="6">
        <f>I297</f>
        <v>0</v>
      </c>
      <c r="K297" s="10" t="s">
        <v>21</v>
      </c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</row>
    <row r="298" spans="1:29" ht="18.75" customHeight="1">
      <c r="A298" s="78">
        <v>286</v>
      </c>
      <c r="B298" s="38" t="s">
        <v>60</v>
      </c>
      <c r="C298" s="81">
        <v>0</v>
      </c>
      <c r="D298" s="80">
        <v>0</v>
      </c>
      <c r="E298" s="80">
        <f>D298</f>
        <v>0</v>
      </c>
      <c r="F298" s="80">
        <f>E298</f>
        <v>0</v>
      </c>
      <c r="G298" s="80">
        <v>0</v>
      </c>
      <c r="H298" s="80">
        <f t="shared" si="42"/>
        <v>0</v>
      </c>
      <c r="I298" s="80">
        <f t="shared" si="41"/>
        <v>0</v>
      </c>
      <c r="J298" s="80">
        <v>0</v>
      </c>
      <c r="K298" s="98" t="s">
        <v>21</v>
      </c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</row>
    <row r="299" spans="1:29" ht="18.75" customHeight="1">
      <c r="A299" s="78">
        <v>287</v>
      </c>
      <c r="B299" s="38" t="s">
        <v>6</v>
      </c>
      <c r="C299" s="81">
        <v>0</v>
      </c>
      <c r="D299" s="80">
        <v>0</v>
      </c>
      <c r="E299" s="80">
        <f>D299</f>
        <v>0</v>
      </c>
      <c r="F299" s="80">
        <f>E299</f>
        <v>0</v>
      </c>
      <c r="G299" s="80">
        <v>0</v>
      </c>
      <c r="H299" s="80">
        <f t="shared" si="42"/>
        <v>0</v>
      </c>
      <c r="I299" s="80">
        <f t="shared" si="41"/>
        <v>0</v>
      </c>
      <c r="J299" s="80">
        <v>0</v>
      </c>
      <c r="K299" s="98" t="s">
        <v>21</v>
      </c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</row>
    <row r="300" spans="1:29" ht="18.75" customHeight="1">
      <c r="A300" s="78">
        <v>288</v>
      </c>
      <c r="B300" s="38" t="s">
        <v>56</v>
      </c>
      <c r="C300" s="81">
        <f>SUM(D300)</f>
        <v>475.83544</v>
      </c>
      <c r="D300" s="80">
        <v>475.83544</v>
      </c>
      <c r="E300" s="80">
        <v>0</v>
      </c>
      <c r="F300" s="80">
        <v>0</v>
      </c>
      <c r="G300" s="80">
        <v>0</v>
      </c>
      <c r="H300" s="80">
        <f t="shared" si="42"/>
        <v>0</v>
      </c>
      <c r="I300" s="80">
        <f t="shared" si="41"/>
        <v>0</v>
      </c>
      <c r="J300" s="80">
        <f>I300</f>
        <v>0</v>
      </c>
      <c r="K300" s="98" t="s">
        <v>21</v>
      </c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</row>
    <row r="301" spans="1:29" ht="20.25">
      <c r="A301" s="78">
        <v>289</v>
      </c>
      <c r="B301" s="38" t="s">
        <v>8</v>
      </c>
      <c r="C301" s="81">
        <v>0</v>
      </c>
      <c r="D301" s="80">
        <v>0</v>
      </c>
      <c r="E301" s="80">
        <f>D301</f>
        <v>0</v>
      </c>
      <c r="F301" s="80">
        <f>E301</f>
        <v>0</v>
      </c>
      <c r="G301" s="80">
        <v>0</v>
      </c>
      <c r="H301" s="80">
        <f t="shared" si="42"/>
        <v>0</v>
      </c>
      <c r="I301" s="80">
        <f t="shared" si="41"/>
        <v>0</v>
      </c>
      <c r="J301" s="80">
        <v>0</v>
      </c>
      <c r="K301" s="98" t="s">
        <v>21</v>
      </c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</row>
    <row r="302" spans="1:29" ht="64.5" customHeight="1">
      <c r="A302" s="78">
        <v>290</v>
      </c>
      <c r="B302" s="48" t="s">
        <v>89</v>
      </c>
      <c r="C302" s="85">
        <f>SUM(D302)</f>
        <v>599.99956</v>
      </c>
      <c r="D302" s="6">
        <f>SUM(D305)</f>
        <v>599.99956</v>
      </c>
      <c r="E302" s="6">
        <f>SUM(E305)</f>
        <v>0</v>
      </c>
      <c r="F302" s="6">
        <f>SUM(F305)</f>
        <v>0</v>
      </c>
      <c r="G302" s="6">
        <f>F302</f>
        <v>0</v>
      </c>
      <c r="H302" s="6">
        <f t="shared" si="42"/>
        <v>0</v>
      </c>
      <c r="I302" s="6">
        <f t="shared" si="41"/>
        <v>0</v>
      </c>
      <c r="J302" s="6">
        <f>I302</f>
        <v>0</v>
      </c>
      <c r="K302" s="10" t="s">
        <v>21</v>
      </c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</row>
    <row r="303" spans="1:29" ht="18.75" customHeight="1">
      <c r="A303" s="78">
        <v>291</v>
      </c>
      <c r="B303" s="38" t="s">
        <v>60</v>
      </c>
      <c r="C303" s="81">
        <v>0</v>
      </c>
      <c r="D303" s="80">
        <v>0</v>
      </c>
      <c r="E303" s="80">
        <f>D303</f>
        <v>0</v>
      </c>
      <c r="F303" s="80">
        <f>E303</f>
        <v>0</v>
      </c>
      <c r="G303" s="80">
        <v>0</v>
      </c>
      <c r="H303" s="80">
        <f t="shared" si="42"/>
        <v>0</v>
      </c>
      <c r="I303" s="80">
        <f aca="true" t="shared" si="43" ref="I303:I334">H303</f>
        <v>0</v>
      </c>
      <c r="J303" s="80">
        <v>0</v>
      </c>
      <c r="K303" s="98" t="s">
        <v>21</v>
      </c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</row>
    <row r="304" spans="1:29" ht="18.75" customHeight="1">
      <c r="A304" s="78">
        <v>292</v>
      </c>
      <c r="B304" s="38" t="s">
        <v>6</v>
      </c>
      <c r="C304" s="81">
        <v>0</v>
      </c>
      <c r="D304" s="80">
        <v>0</v>
      </c>
      <c r="E304" s="80">
        <f>D304</f>
        <v>0</v>
      </c>
      <c r="F304" s="80">
        <f>E304</f>
        <v>0</v>
      </c>
      <c r="G304" s="80">
        <v>0</v>
      </c>
      <c r="H304" s="80">
        <f t="shared" si="42"/>
        <v>0</v>
      </c>
      <c r="I304" s="80">
        <f t="shared" si="43"/>
        <v>0</v>
      </c>
      <c r="J304" s="80">
        <v>0</v>
      </c>
      <c r="K304" s="98" t="s">
        <v>21</v>
      </c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</row>
    <row r="305" spans="1:29" ht="18.75" customHeight="1">
      <c r="A305" s="78">
        <v>293</v>
      </c>
      <c r="B305" s="38" t="s">
        <v>56</v>
      </c>
      <c r="C305" s="81">
        <f>SUM(D305)</f>
        <v>599.99956</v>
      </c>
      <c r="D305" s="80">
        <v>599.99956</v>
      </c>
      <c r="E305" s="80">
        <v>0</v>
      </c>
      <c r="F305" s="80">
        <v>0</v>
      </c>
      <c r="G305" s="80">
        <v>0</v>
      </c>
      <c r="H305" s="80">
        <f t="shared" si="42"/>
        <v>0</v>
      </c>
      <c r="I305" s="80">
        <f t="shared" si="43"/>
        <v>0</v>
      </c>
      <c r="J305" s="80">
        <f>I305</f>
        <v>0</v>
      </c>
      <c r="K305" s="98" t="s">
        <v>21</v>
      </c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</row>
    <row r="306" spans="1:29" ht="20.25">
      <c r="A306" s="78">
        <v>294</v>
      </c>
      <c r="B306" s="38" t="s">
        <v>8</v>
      </c>
      <c r="C306" s="81">
        <v>0</v>
      </c>
      <c r="D306" s="80">
        <v>0</v>
      </c>
      <c r="E306" s="80">
        <f>D306</f>
        <v>0</v>
      </c>
      <c r="F306" s="80">
        <f>E306</f>
        <v>0</v>
      </c>
      <c r="G306" s="80">
        <v>0</v>
      </c>
      <c r="H306" s="80">
        <f t="shared" si="42"/>
        <v>0</v>
      </c>
      <c r="I306" s="80">
        <f t="shared" si="43"/>
        <v>0</v>
      </c>
      <c r="J306" s="80">
        <v>0</v>
      </c>
      <c r="K306" s="98" t="s">
        <v>21</v>
      </c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</row>
    <row r="307" spans="1:29" ht="63" customHeight="1">
      <c r="A307" s="78">
        <v>295</v>
      </c>
      <c r="B307" s="48" t="s">
        <v>153</v>
      </c>
      <c r="C307" s="85">
        <f>SUM(D307)</f>
        <v>300</v>
      </c>
      <c r="D307" s="6">
        <f>SUM(D310)</f>
        <v>300</v>
      </c>
      <c r="E307" s="6">
        <f>SUM(E310)</f>
        <v>0</v>
      </c>
      <c r="F307" s="6">
        <f>SUM(F310)</f>
        <v>0</v>
      </c>
      <c r="G307" s="6">
        <f>F307</f>
        <v>0</v>
      </c>
      <c r="H307" s="6">
        <f t="shared" si="42"/>
        <v>0</v>
      </c>
      <c r="I307" s="6">
        <f t="shared" si="43"/>
        <v>0</v>
      </c>
      <c r="J307" s="6">
        <f>I307</f>
        <v>0</v>
      </c>
      <c r="K307" s="10" t="s">
        <v>21</v>
      </c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</row>
    <row r="308" spans="1:29" ht="18.75" customHeight="1">
      <c r="A308" s="78">
        <v>296</v>
      </c>
      <c r="B308" s="38" t="s">
        <v>60</v>
      </c>
      <c r="C308" s="81">
        <v>0</v>
      </c>
      <c r="D308" s="80">
        <v>0</v>
      </c>
      <c r="E308" s="80">
        <f>D308</f>
        <v>0</v>
      </c>
      <c r="F308" s="80">
        <f>E308</f>
        <v>0</v>
      </c>
      <c r="G308" s="80">
        <v>0</v>
      </c>
      <c r="H308" s="80">
        <f t="shared" si="42"/>
        <v>0</v>
      </c>
      <c r="I308" s="80">
        <f t="shared" si="43"/>
        <v>0</v>
      </c>
      <c r="J308" s="80">
        <v>0</v>
      </c>
      <c r="K308" s="98" t="s">
        <v>21</v>
      </c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</row>
    <row r="309" spans="1:29" ht="18.75" customHeight="1">
      <c r="A309" s="78">
        <v>297</v>
      </c>
      <c r="B309" s="38" t="s">
        <v>6</v>
      </c>
      <c r="C309" s="81">
        <v>0</v>
      </c>
      <c r="D309" s="80">
        <v>0</v>
      </c>
      <c r="E309" s="80">
        <f>D309</f>
        <v>0</v>
      </c>
      <c r="F309" s="80">
        <f>E309</f>
        <v>0</v>
      </c>
      <c r="G309" s="80">
        <v>0</v>
      </c>
      <c r="H309" s="80">
        <f aca="true" t="shared" si="44" ref="H309:H336">G309</f>
        <v>0</v>
      </c>
      <c r="I309" s="80">
        <f t="shared" si="43"/>
        <v>0</v>
      </c>
      <c r="J309" s="80">
        <v>0</v>
      </c>
      <c r="K309" s="98" t="s">
        <v>21</v>
      </c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</row>
    <row r="310" spans="1:29" ht="18.75" customHeight="1">
      <c r="A310" s="78">
        <v>298</v>
      </c>
      <c r="B310" s="38" t="s">
        <v>56</v>
      </c>
      <c r="C310" s="81">
        <f>SUM(D310)</f>
        <v>300</v>
      </c>
      <c r="D310" s="80">
        <v>300</v>
      </c>
      <c r="E310" s="80">
        <v>0</v>
      </c>
      <c r="F310" s="80">
        <v>0</v>
      </c>
      <c r="G310" s="80">
        <v>0</v>
      </c>
      <c r="H310" s="80">
        <f t="shared" si="44"/>
        <v>0</v>
      </c>
      <c r="I310" s="80">
        <f t="shared" si="43"/>
        <v>0</v>
      </c>
      <c r="J310" s="80">
        <f>I310</f>
        <v>0</v>
      </c>
      <c r="K310" s="98" t="s">
        <v>21</v>
      </c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</row>
    <row r="311" spans="1:29" ht="20.25">
      <c r="A311" s="78">
        <v>299</v>
      </c>
      <c r="B311" s="38" t="s">
        <v>8</v>
      </c>
      <c r="C311" s="81">
        <v>0</v>
      </c>
      <c r="D311" s="80">
        <v>0</v>
      </c>
      <c r="E311" s="80">
        <f>D311</f>
        <v>0</v>
      </c>
      <c r="F311" s="80">
        <f>E311</f>
        <v>0</v>
      </c>
      <c r="G311" s="80">
        <v>0</v>
      </c>
      <c r="H311" s="80">
        <f t="shared" si="44"/>
        <v>0</v>
      </c>
      <c r="I311" s="80">
        <f t="shared" si="43"/>
        <v>0</v>
      </c>
      <c r="J311" s="80">
        <v>0</v>
      </c>
      <c r="K311" s="98" t="s">
        <v>21</v>
      </c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</row>
    <row r="312" spans="1:29" ht="78.75" customHeight="1">
      <c r="A312" s="78">
        <v>300</v>
      </c>
      <c r="B312" s="48" t="s">
        <v>154</v>
      </c>
      <c r="C312" s="85">
        <f>SUM(D312)</f>
        <v>65</v>
      </c>
      <c r="D312" s="6">
        <f>SUM(D315)</f>
        <v>65</v>
      </c>
      <c r="E312" s="6">
        <f>SUM(E315)</f>
        <v>0</v>
      </c>
      <c r="F312" s="6">
        <f>SUM(F315)</f>
        <v>0</v>
      </c>
      <c r="G312" s="6">
        <f>F312</f>
        <v>0</v>
      </c>
      <c r="H312" s="6">
        <f t="shared" si="44"/>
        <v>0</v>
      </c>
      <c r="I312" s="6">
        <f t="shared" si="43"/>
        <v>0</v>
      </c>
      <c r="J312" s="6">
        <f>I312</f>
        <v>0</v>
      </c>
      <c r="K312" s="10" t="s">
        <v>21</v>
      </c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</row>
    <row r="313" spans="1:29" ht="18.75" customHeight="1">
      <c r="A313" s="78">
        <v>301</v>
      </c>
      <c r="B313" s="38" t="s">
        <v>60</v>
      </c>
      <c r="C313" s="81">
        <v>0</v>
      </c>
      <c r="D313" s="80">
        <v>0</v>
      </c>
      <c r="E313" s="80">
        <f>D313</f>
        <v>0</v>
      </c>
      <c r="F313" s="80">
        <f>E313</f>
        <v>0</v>
      </c>
      <c r="G313" s="80">
        <v>0</v>
      </c>
      <c r="H313" s="80">
        <f t="shared" si="44"/>
        <v>0</v>
      </c>
      <c r="I313" s="80">
        <f t="shared" si="43"/>
        <v>0</v>
      </c>
      <c r="J313" s="80">
        <v>0</v>
      </c>
      <c r="K313" s="98" t="s">
        <v>21</v>
      </c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</row>
    <row r="314" spans="1:29" ht="18.75" customHeight="1">
      <c r="A314" s="78">
        <v>302</v>
      </c>
      <c r="B314" s="38" t="s">
        <v>6</v>
      </c>
      <c r="C314" s="81">
        <v>0</v>
      </c>
      <c r="D314" s="80">
        <v>0</v>
      </c>
      <c r="E314" s="80">
        <f>D314</f>
        <v>0</v>
      </c>
      <c r="F314" s="80">
        <f>E314</f>
        <v>0</v>
      </c>
      <c r="G314" s="80">
        <v>0</v>
      </c>
      <c r="H314" s="80">
        <f t="shared" si="44"/>
        <v>0</v>
      </c>
      <c r="I314" s="80">
        <f t="shared" si="43"/>
        <v>0</v>
      </c>
      <c r="J314" s="80">
        <v>0</v>
      </c>
      <c r="K314" s="98" t="s">
        <v>21</v>
      </c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</row>
    <row r="315" spans="1:29" ht="18.75" customHeight="1">
      <c r="A315" s="78">
        <v>303</v>
      </c>
      <c r="B315" s="38" t="s">
        <v>56</v>
      </c>
      <c r="C315" s="81">
        <f>SUM(D315)</f>
        <v>65</v>
      </c>
      <c r="D315" s="80">
        <v>65</v>
      </c>
      <c r="E315" s="80">
        <v>0</v>
      </c>
      <c r="F315" s="80">
        <v>0</v>
      </c>
      <c r="G315" s="80">
        <v>0</v>
      </c>
      <c r="H315" s="80">
        <f t="shared" si="44"/>
        <v>0</v>
      </c>
      <c r="I315" s="80">
        <f t="shared" si="43"/>
        <v>0</v>
      </c>
      <c r="J315" s="80">
        <f>I315</f>
        <v>0</v>
      </c>
      <c r="K315" s="98" t="s">
        <v>21</v>
      </c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</row>
    <row r="316" spans="1:29" ht="20.25">
      <c r="A316" s="78">
        <v>304</v>
      </c>
      <c r="B316" s="38" t="s">
        <v>8</v>
      </c>
      <c r="C316" s="81">
        <v>0</v>
      </c>
      <c r="D316" s="80">
        <v>0</v>
      </c>
      <c r="E316" s="80">
        <f>D316</f>
        <v>0</v>
      </c>
      <c r="F316" s="80">
        <f>E316</f>
        <v>0</v>
      </c>
      <c r="G316" s="80">
        <v>0</v>
      </c>
      <c r="H316" s="80">
        <f t="shared" si="44"/>
        <v>0</v>
      </c>
      <c r="I316" s="80">
        <f t="shared" si="43"/>
        <v>0</v>
      </c>
      <c r="J316" s="80">
        <v>0</v>
      </c>
      <c r="K316" s="98" t="s">
        <v>21</v>
      </c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</row>
    <row r="317" spans="1:29" ht="64.5" customHeight="1">
      <c r="A317" s="78">
        <v>305</v>
      </c>
      <c r="B317" s="48" t="s">
        <v>81</v>
      </c>
      <c r="C317" s="85">
        <f>SUM(D317)</f>
        <v>202.942</v>
      </c>
      <c r="D317" s="6">
        <f>SUM(D320)</f>
        <v>202.942</v>
      </c>
      <c r="E317" s="6">
        <f>SUM(E320)</f>
        <v>0</v>
      </c>
      <c r="F317" s="6">
        <f>SUM(F320)</f>
        <v>0</v>
      </c>
      <c r="G317" s="6">
        <f>F317</f>
        <v>0</v>
      </c>
      <c r="H317" s="6">
        <f t="shared" si="44"/>
        <v>0</v>
      </c>
      <c r="I317" s="6">
        <f t="shared" si="43"/>
        <v>0</v>
      </c>
      <c r="J317" s="6">
        <f>I317</f>
        <v>0</v>
      </c>
      <c r="K317" s="10" t="s">
        <v>21</v>
      </c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</row>
    <row r="318" spans="1:29" ht="18.75" customHeight="1">
      <c r="A318" s="78">
        <v>306</v>
      </c>
      <c r="B318" s="38" t="s">
        <v>60</v>
      </c>
      <c r="C318" s="81">
        <v>0</v>
      </c>
      <c r="D318" s="80">
        <v>0</v>
      </c>
      <c r="E318" s="80">
        <f>D318</f>
        <v>0</v>
      </c>
      <c r="F318" s="80">
        <f>E318</f>
        <v>0</v>
      </c>
      <c r="G318" s="80">
        <v>0</v>
      </c>
      <c r="H318" s="80">
        <f t="shared" si="44"/>
        <v>0</v>
      </c>
      <c r="I318" s="80">
        <f t="shared" si="43"/>
        <v>0</v>
      </c>
      <c r="J318" s="80">
        <v>0</v>
      </c>
      <c r="K318" s="98" t="s">
        <v>21</v>
      </c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</row>
    <row r="319" spans="1:29" ht="18.75" customHeight="1">
      <c r="A319" s="78">
        <v>307</v>
      </c>
      <c r="B319" s="38" t="s">
        <v>6</v>
      </c>
      <c r="C319" s="81">
        <v>0</v>
      </c>
      <c r="D319" s="80">
        <v>0</v>
      </c>
      <c r="E319" s="80">
        <f>D319</f>
        <v>0</v>
      </c>
      <c r="F319" s="80">
        <f>E319</f>
        <v>0</v>
      </c>
      <c r="G319" s="80">
        <v>0</v>
      </c>
      <c r="H319" s="80">
        <f t="shared" si="44"/>
        <v>0</v>
      </c>
      <c r="I319" s="80">
        <f t="shared" si="43"/>
        <v>0</v>
      </c>
      <c r="J319" s="80">
        <v>0</v>
      </c>
      <c r="K319" s="98" t="s">
        <v>21</v>
      </c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</row>
    <row r="320" spans="1:29" ht="18.75" customHeight="1">
      <c r="A320" s="78">
        <v>308</v>
      </c>
      <c r="B320" s="38" t="s">
        <v>56</v>
      </c>
      <c r="C320" s="81">
        <f>SUM(D320)</f>
        <v>202.942</v>
      </c>
      <c r="D320" s="80">
        <v>202.942</v>
      </c>
      <c r="E320" s="80">
        <v>0</v>
      </c>
      <c r="F320" s="80">
        <v>0</v>
      </c>
      <c r="G320" s="80">
        <v>0</v>
      </c>
      <c r="H320" s="80">
        <f t="shared" si="44"/>
        <v>0</v>
      </c>
      <c r="I320" s="80">
        <f t="shared" si="43"/>
        <v>0</v>
      </c>
      <c r="J320" s="80">
        <f>I320</f>
        <v>0</v>
      </c>
      <c r="K320" s="98" t="s">
        <v>21</v>
      </c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</row>
    <row r="321" spans="1:29" ht="20.25">
      <c r="A321" s="78">
        <v>309</v>
      </c>
      <c r="B321" s="38" t="s">
        <v>8</v>
      </c>
      <c r="C321" s="81">
        <v>0</v>
      </c>
      <c r="D321" s="80">
        <v>0</v>
      </c>
      <c r="E321" s="80">
        <f>D321</f>
        <v>0</v>
      </c>
      <c r="F321" s="80">
        <f>E321</f>
        <v>0</v>
      </c>
      <c r="G321" s="80">
        <v>0</v>
      </c>
      <c r="H321" s="80">
        <f t="shared" si="44"/>
        <v>0</v>
      </c>
      <c r="I321" s="80">
        <f t="shared" si="43"/>
        <v>0</v>
      </c>
      <c r="J321" s="80">
        <v>0</v>
      </c>
      <c r="K321" s="98" t="s">
        <v>21</v>
      </c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</row>
    <row r="322" spans="1:29" ht="58.5" customHeight="1">
      <c r="A322" s="78">
        <v>310</v>
      </c>
      <c r="B322" s="48" t="s">
        <v>155</v>
      </c>
      <c r="C322" s="85">
        <f>SUM(D322)</f>
        <v>0</v>
      </c>
      <c r="D322" s="6">
        <f>SUM(D325)</f>
        <v>0</v>
      </c>
      <c r="E322" s="6">
        <f>SUM(E325)</f>
        <v>0</v>
      </c>
      <c r="F322" s="6">
        <f>SUM(F325)</f>
        <v>0</v>
      </c>
      <c r="G322" s="6">
        <f>F322</f>
        <v>0</v>
      </c>
      <c r="H322" s="6">
        <f t="shared" si="44"/>
        <v>0</v>
      </c>
      <c r="I322" s="6">
        <f t="shared" si="43"/>
        <v>0</v>
      </c>
      <c r="J322" s="6">
        <f>I322</f>
        <v>0</v>
      </c>
      <c r="K322" s="10" t="s">
        <v>21</v>
      </c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</row>
    <row r="323" spans="1:29" ht="18.75" customHeight="1">
      <c r="A323" s="78">
        <v>311</v>
      </c>
      <c r="B323" s="38" t="s">
        <v>60</v>
      </c>
      <c r="C323" s="81">
        <v>0</v>
      </c>
      <c r="D323" s="80">
        <v>0</v>
      </c>
      <c r="E323" s="80">
        <f>D323</f>
        <v>0</v>
      </c>
      <c r="F323" s="80">
        <f>E323</f>
        <v>0</v>
      </c>
      <c r="G323" s="80">
        <v>0</v>
      </c>
      <c r="H323" s="80">
        <f t="shared" si="44"/>
        <v>0</v>
      </c>
      <c r="I323" s="80">
        <f t="shared" si="43"/>
        <v>0</v>
      </c>
      <c r="J323" s="80">
        <v>0</v>
      </c>
      <c r="K323" s="98" t="s">
        <v>21</v>
      </c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</row>
    <row r="324" spans="1:29" ht="18.75" customHeight="1">
      <c r="A324" s="78">
        <v>312</v>
      </c>
      <c r="B324" s="38" t="s">
        <v>6</v>
      </c>
      <c r="C324" s="81">
        <v>0</v>
      </c>
      <c r="D324" s="80">
        <v>0</v>
      </c>
      <c r="E324" s="80">
        <f>D324</f>
        <v>0</v>
      </c>
      <c r="F324" s="80">
        <f>E324</f>
        <v>0</v>
      </c>
      <c r="G324" s="80">
        <v>0</v>
      </c>
      <c r="H324" s="80">
        <f t="shared" si="44"/>
        <v>0</v>
      </c>
      <c r="I324" s="80">
        <f t="shared" si="43"/>
        <v>0</v>
      </c>
      <c r="J324" s="80">
        <v>0</v>
      </c>
      <c r="K324" s="98" t="s">
        <v>21</v>
      </c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</row>
    <row r="325" spans="1:29" ht="18.75" customHeight="1">
      <c r="A325" s="78">
        <v>313</v>
      </c>
      <c r="B325" s="38" t="s">
        <v>56</v>
      </c>
      <c r="C325" s="81">
        <f>SUM(D325)</f>
        <v>0</v>
      </c>
      <c r="D325" s="80">
        <v>0</v>
      </c>
      <c r="E325" s="80">
        <v>0</v>
      </c>
      <c r="F325" s="80">
        <v>0</v>
      </c>
      <c r="G325" s="80">
        <v>0</v>
      </c>
      <c r="H325" s="80">
        <f t="shared" si="44"/>
        <v>0</v>
      </c>
      <c r="I325" s="80">
        <f t="shared" si="43"/>
        <v>0</v>
      </c>
      <c r="J325" s="80">
        <f>I325</f>
        <v>0</v>
      </c>
      <c r="K325" s="98" t="s">
        <v>21</v>
      </c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</row>
    <row r="326" spans="1:29" ht="20.25">
      <c r="A326" s="78">
        <v>314</v>
      </c>
      <c r="B326" s="38" t="s">
        <v>8</v>
      </c>
      <c r="C326" s="81">
        <v>0</v>
      </c>
      <c r="D326" s="80">
        <v>0</v>
      </c>
      <c r="E326" s="80">
        <f>D326</f>
        <v>0</v>
      </c>
      <c r="F326" s="80">
        <f>E326</f>
        <v>0</v>
      </c>
      <c r="G326" s="80">
        <v>0</v>
      </c>
      <c r="H326" s="80">
        <f t="shared" si="44"/>
        <v>0</v>
      </c>
      <c r="I326" s="80">
        <f t="shared" si="43"/>
        <v>0</v>
      </c>
      <c r="J326" s="80">
        <v>0</v>
      </c>
      <c r="K326" s="98" t="s">
        <v>21</v>
      </c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</row>
    <row r="327" spans="1:29" ht="60" customHeight="1">
      <c r="A327" s="78">
        <v>315</v>
      </c>
      <c r="B327" s="48" t="s">
        <v>82</v>
      </c>
      <c r="C327" s="85">
        <f>SUM(D327)</f>
        <v>359.535</v>
      </c>
      <c r="D327" s="6">
        <f>SUM(D330)</f>
        <v>359.535</v>
      </c>
      <c r="E327" s="6">
        <f>SUM(E330)</f>
        <v>0</v>
      </c>
      <c r="F327" s="6">
        <f>SUM(F330)</f>
        <v>0</v>
      </c>
      <c r="G327" s="6">
        <f>F327</f>
        <v>0</v>
      </c>
      <c r="H327" s="6">
        <f t="shared" si="44"/>
        <v>0</v>
      </c>
      <c r="I327" s="6">
        <f t="shared" si="43"/>
        <v>0</v>
      </c>
      <c r="J327" s="6">
        <f>I327</f>
        <v>0</v>
      </c>
      <c r="K327" s="10" t="s">
        <v>21</v>
      </c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</row>
    <row r="328" spans="1:29" ht="18.75" customHeight="1">
      <c r="A328" s="78">
        <v>316</v>
      </c>
      <c r="B328" s="38" t="s">
        <v>60</v>
      </c>
      <c r="C328" s="81">
        <v>0</v>
      </c>
      <c r="D328" s="80">
        <v>0</v>
      </c>
      <c r="E328" s="80">
        <f>D328</f>
        <v>0</v>
      </c>
      <c r="F328" s="80">
        <f>E328</f>
        <v>0</v>
      </c>
      <c r="G328" s="80">
        <v>0</v>
      </c>
      <c r="H328" s="80">
        <f t="shared" si="44"/>
        <v>0</v>
      </c>
      <c r="I328" s="80">
        <f t="shared" si="43"/>
        <v>0</v>
      </c>
      <c r="J328" s="80">
        <v>0</v>
      </c>
      <c r="K328" s="98" t="s">
        <v>21</v>
      </c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</row>
    <row r="329" spans="1:29" ht="18.75" customHeight="1">
      <c r="A329" s="78">
        <v>317</v>
      </c>
      <c r="B329" s="38" t="s">
        <v>6</v>
      </c>
      <c r="C329" s="81">
        <v>0</v>
      </c>
      <c r="D329" s="80">
        <v>0</v>
      </c>
      <c r="E329" s="80">
        <f>D329</f>
        <v>0</v>
      </c>
      <c r="F329" s="80">
        <f>E329</f>
        <v>0</v>
      </c>
      <c r="G329" s="80">
        <v>0</v>
      </c>
      <c r="H329" s="80">
        <f t="shared" si="44"/>
        <v>0</v>
      </c>
      <c r="I329" s="80">
        <f t="shared" si="43"/>
        <v>0</v>
      </c>
      <c r="J329" s="80">
        <v>0</v>
      </c>
      <c r="K329" s="98" t="s">
        <v>21</v>
      </c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</row>
    <row r="330" spans="1:29" ht="18.75" customHeight="1">
      <c r="A330" s="78">
        <v>318</v>
      </c>
      <c r="B330" s="38" t="s">
        <v>56</v>
      </c>
      <c r="C330" s="81">
        <f>SUM(D330)</f>
        <v>359.535</v>
      </c>
      <c r="D330" s="80">
        <v>359.535</v>
      </c>
      <c r="E330" s="80">
        <v>0</v>
      </c>
      <c r="F330" s="80">
        <v>0</v>
      </c>
      <c r="G330" s="80">
        <v>0</v>
      </c>
      <c r="H330" s="80">
        <f t="shared" si="44"/>
        <v>0</v>
      </c>
      <c r="I330" s="80">
        <f t="shared" si="43"/>
        <v>0</v>
      </c>
      <c r="J330" s="80">
        <f>I330</f>
        <v>0</v>
      </c>
      <c r="K330" s="98" t="s">
        <v>21</v>
      </c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</row>
    <row r="331" spans="1:29" ht="20.25">
      <c r="A331" s="78">
        <v>319</v>
      </c>
      <c r="B331" s="38" t="s">
        <v>8</v>
      </c>
      <c r="C331" s="81">
        <v>0</v>
      </c>
      <c r="D331" s="80">
        <v>0</v>
      </c>
      <c r="E331" s="80">
        <f>D331</f>
        <v>0</v>
      </c>
      <c r="F331" s="80">
        <f>E331</f>
        <v>0</v>
      </c>
      <c r="G331" s="80">
        <v>0</v>
      </c>
      <c r="H331" s="80">
        <f t="shared" si="44"/>
        <v>0</v>
      </c>
      <c r="I331" s="80">
        <f t="shared" si="43"/>
        <v>0</v>
      </c>
      <c r="J331" s="80">
        <v>0</v>
      </c>
      <c r="K331" s="98" t="s">
        <v>21</v>
      </c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</row>
    <row r="332" spans="1:29" ht="81">
      <c r="A332" s="78">
        <v>320</v>
      </c>
      <c r="B332" s="48" t="s">
        <v>83</v>
      </c>
      <c r="C332" s="85">
        <f>SUM(D332)</f>
        <v>114.429</v>
      </c>
      <c r="D332" s="6">
        <f>SUM(D335)</f>
        <v>114.429</v>
      </c>
      <c r="E332" s="6">
        <f>SUM(E335)</f>
        <v>0</v>
      </c>
      <c r="F332" s="6">
        <f>SUM(F335)</f>
        <v>0</v>
      </c>
      <c r="G332" s="6">
        <f>F332</f>
        <v>0</v>
      </c>
      <c r="H332" s="6">
        <f t="shared" si="44"/>
        <v>0</v>
      </c>
      <c r="I332" s="6">
        <f t="shared" si="43"/>
        <v>0</v>
      </c>
      <c r="J332" s="6">
        <f>I332</f>
        <v>0</v>
      </c>
      <c r="K332" s="10" t="s">
        <v>21</v>
      </c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</row>
    <row r="333" spans="1:29" ht="18.75" customHeight="1">
      <c r="A333" s="78">
        <v>321</v>
      </c>
      <c r="B333" s="38" t="s">
        <v>60</v>
      </c>
      <c r="C333" s="81">
        <v>0</v>
      </c>
      <c r="D333" s="80">
        <v>0</v>
      </c>
      <c r="E333" s="80">
        <f>D333</f>
        <v>0</v>
      </c>
      <c r="F333" s="80">
        <f>E333</f>
        <v>0</v>
      </c>
      <c r="G333" s="80">
        <v>0</v>
      </c>
      <c r="H333" s="80">
        <f t="shared" si="44"/>
        <v>0</v>
      </c>
      <c r="I333" s="80">
        <f t="shared" si="43"/>
        <v>0</v>
      </c>
      <c r="J333" s="80">
        <v>0</v>
      </c>
      <c r="K333" s="98" t="s">
        <v>21</v>
      </c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</row>
    <row r="334" spans="1:29" ht="18.75" customHeight="1">
      <c r="A334" s="78">
        <v>322</v>
      </c>
      <c r="B334" s="38" t="s">
        <v>6</v>
      </c>
      <c r="C334" s="81">
        <v>0</v>
      </c>
      <c r="D334" s="80">
        <v>0</v>
      </c>
      <c r="E334" s="80">
        <f>D334</f>
        <v>0</v>
      </c>
      <c r="F334" s="80">
        <f>E334</f>
        <v>0</v>
      </c>
      <c r="G334" s="80">
        <v>0</v>
      </c>
      <c r="H334" s="80">
        <f t="shared" si="44"/>
        <v>0</v>
      </c>
      <c r="I334" s="80">
        <f t="shared" si="43"/>
        <v>0</v>
      </c>
      <c r="J334" s="80">
        <v>0</v>
      </c>
      <c r="K334" s="98" t="s">
        <v>21</v>
      </c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</row>
    <row r="335" spans="1:29" ht="18.75" customHeight="1">
      <c r="A335" s="78">
        <v>323</v>
      </c>
      <c r="B335" s="38" t="s">
        <v>56</v>
      </c>
      <c r="C335" s="81">
        <f>SUM(D335)</f>
        <v>114.429</v>
      </c>
      <c r="D335" s="80">
        <v>114.429</v>
      </c>
      <c r="E335" s="80">
        <v>0</v>
      </c>
      <c r="F335" s="80">
        <v>0</v>
      </c>
      <c r="G335" s="80">
        <v>0</v>
      </c>
      <c r="H335" s="80">
        <f t="shared" si="44"/>
        <v>0</v>
      </c>
      <c r="I335" s="80">
        <f>H335</f>
        <v>0</v>
      </c>
      <c r="J335" s="80">
        <f>I335</f>
        <v>0</v>
      </c>
      <c r="K335" s="98" t="s">
        <v>21</v>
      </c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</row>
    <row r="336" spans="1:29" ht="20.25">
      <c r="A336" s="78">
        <v>324</v>
      </c>
      <c r="B336" s="38" t="s">
        <v>8</v>
      </c>
      <c r="C336" s="81">
        <v>0</v>
      </c>
      <c r="D336" s="80">
        <v>0</v>
      </c>
      <c r="E336" s="80">
        <f>D336</f>
        <v>0</v>
      </c>
      <c r="F336" s="80">
        <f>E336</f>
        <v>0</v>
      </c>
      <c r="G336" s="80">
        <v>0</v>
      </c>
      <c r="H336" s="80">
        <f t="shared" si="44"/>
        <v>0</v>
      </c>
      <c r="I336" s="80">
        <f aca="true" t="shared" si="45" ref="I336:I346">H336</f>
        <v>0</v>
      </c>
      <c r="J336" s="80">
        <v>0</v>
      </c>
      <c r="K336" s="98" t="s">
        <v>21</v>
      </c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</row>
    <row r="337" spans="1:29" ht="60.75">
      <c r="A337" s="78">
        <v>325</v>
      </c>
      <c r="B337" s="48" t="s">
        <v>93</v>
      </c>
      <c r="C337" s="85">
        <f>SUM(D337)</f>
        <v>347.896</v>
      </c>
      <c r="D337" s="6">
        <f>SUM(D340)</f>
        <v>347.896</v>
      </c>
      <c r="E337" s="6">
        <f>SUM(E340)</f>
        <v>0</v>
      </c>
      <c r="F337" s="6">
        <f>SUM(F340)</f>
        <v>0</v>
      </c>
      <c r="G337" s="6">
        <f>F337</f>
        <v>0</v>
      </c>
      <c r="H337" s="6">
        <f>G337</f>
        <v>0</v>
      </c>
      <c r="I337" s="6">
        <f t="shared" si="45"/>
        <v>0</v>
      </c>
      <c r="J337" s="6">
        <f>I337</f>
        <v>0</v>
      </c>
      <c r="K337" s="10" t="s">
        <v>21</v>
      </c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</row>
    <row r="338" spans="1:29" ht="18.75" customHeight="1">
      <c r="A338" s="78">
        <v>326</v>
      </c>
      <c r="B338" s="38" t="s">
        <v>60</v>
      </c>
      <c r="C338" s="81">
        <v>0</v>
      </c>
      <c r="D338" s="80">
        <v>0</v>
      </c>
      <c r="E338" s="80">
        <f>D338</f>
        <v>0</v>
      </c>
      <c r="F338" s="80">
        <f>E338</f>
        <v>0</v>
      </c>
      <c r="G338" s="80">
        <v>0</v>
      </c>
      <c r="H338" s="80">
        <f aca="true" t="shared" si="46" ref="H338:H346">G338</f>
        <v>0</v>
      </c>
      <c r="I338" s="80">
        <f t="shared" si="45"/>
        <v>0</v>
      </c>
      <c r="J338" s="80">
        <v>0</v>
      </c>
      <c r="K338" s="98" t="s">
        <v>21</v>
      </c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</row>
    <row r="339" spans="1:29" ht="18.75" customHeight="1">
      <c r="A339" s="78">
        <v>327</v>
      </c>
      <c r="B339" s="38" t="s">
        <v>6</v>
      </c>
      <c r="C339" s="81">
        <v>0</v>
      </c>
      <c r="D339" s="80">
        <v>0</v>
      </c>
      <c r="E339" s="80">
        <f>D339</f>
        <v>0</v>
      </c>
      <c r="F339" s="80">
        <f>E339</f>
        <v>0</v>
      </c>
      <c r="G339" s="80">
        <v>0</v>
      </c>
      <c r="H339" s="80">
        <f t="shared" si="46"/>
        <v>0</v>
      </c>
      <c r="I339" s="80">
        <f t="shared" si="45"/>
        <v>0</v>
      </c>
      <c r="J339" s="80">
        <v>0</v>
      </c>
      <c r="K339" s="98" t="s">
        <v>21</v>
      </c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</row>
    <row r="340" spans="1:29" ht="18.75" customHeight="1">
      <c r="A340" s="78">
        <v>328</v>
      </c>
      <c r="B340" s="38" t="s">
        <v>56</v>
      </c>
      <c r="C340" s="81">
        <f>SUM(D340)</f>
        <v>347.896</v>
      </c>
      <c r="D340" s="80">
        <v>347.896</v>
      </c>
      <c r="E340" s="80">
        <v>0</v>
      </c>
      <c r="F340" s="80">
        <v>0</v>
      </c>
      <c r="G340" s="80">
        <v>0</v>
      </c>
      <c r="H340" s="80">
        <f t="shared" si="46"/>
        <v>0</v>
      </c>
      <c r="I340" s="80">
        <f t="shared" si="45"/>
        <v>0</v>
      </c>
      <c r="J340" s="80">
        <f>I340</f>
        <v>0</v>
      </c>
      <c r="K340" s="98" t="s">
        <v>21</v>
      </c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</row>
    <row r="341" spans="1:29" ht="20.25">
      <c r="A341" s="78">
        <v>329</v>
      </c>
      <c r="B341" s="38" t="s">
        <v>8</v>
      </c>
      <c r="C341" s="81">
        <v>0</v>
      </c>
      <c r="D341" s="80">
        <v>0</v>
      </c>
      <c r="E341" s="80">
        <f>D341</f>
        <v>0</v>
      </c>
      <c r="F341" s="80">
        <f>E341</f>
        <v>0</v>
      </c>
      <c r="G341" s="80">
        <v>0</v>
      </c>
      <c r="H341" s="80">
        <f t="shared" si="46"/>
        <v>0</v>
      </c>
      <c r="I341" s="80">
        <f t="shared" si="45"/>
        <v>0</v>
      </c>
      <c r="J341" s="80">
        <v>0</v>
      </c>
      <c r="K341" s="98" t="s">
        <v>21</v>
      </c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</row>
    <row r="342" spans="1:29" ht="60" customHeight="1">
      <c r="A342" s="78">
        <v>330</v>
      </c>
      <c r="B342" s="48" t="s">
        <v>162</v>
      </c>
      <c r="C342" s="85">
        <f>SUM(D342)</f>
        <v>46.776</v>
      </c>
      <c r="D342" s="6">
        <f>SUM(D345)</f>
        <v>46.776</v>
      </c>
      <c r="E342" s="6">
        <f>SUM(E345)</f>
        <v>0</v>
      </c>
      <c r="F342" s="6">
        <f>SUM(F345)</f>
        <v>0</v>
      </c>
      <c r="G342" s="6">
        <f>F342</f>
        <v>0</v>
      </c>
      <c r="H342" s="6">
        <f t="shared" si="46"/>
        <v>0</v>
      </c>
      <c r="I342" s="6">
        <f t="shared" si="45"/>
        <v>0</v>
      </c>
      <c r="J342" s="6">
        <f>I342</f>
        <v>0</v>
      </c>
      <c r="K342" s="10" t="s">
        <v>21</v>
      </c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</row>
    <row r="343" spans="1:29" ht="18.75" customHeight="1">
      <c r="A343" s="78">
        <v>331</v>
      </c>
      <c r="B343" s="38" t="s">
        <v>60</v>
      </c>
      <c r="C343" s="81">
        <v>0</v>
      </c>
      <c r="D343" s="80">
        <v>0</v>
      </c>
      <c r="E343" s="80">
        <f>D343</f>
        <v>0</v>
      </c>
      <c r="F343" s="80">
        <f>E343</f>
        <v>0</v>
      </c>
      <c r="G343" s="80">
        <v>0</v>
      </c>
      <c r="H343" s="80">
        <f t="shared" si="46"/>
        <v>0</v>
      </c>
      <c r="I343" s="80">
        <f t="shared" si="45"/>
        <v>0</v>
      </c>
      <c r="J343" s="80">
        <v>0</v>
      </c>
      <c r="K343" s="98" t="s">
        <v>21</v>
      </c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</row>
    <row r="344" spans="1:29" ht="18.75" customHeight="1">
      <c r="A344" s="78">
        <v>332</v>
      </c>
      <c r="B344" s="38" t="s">
        <v>6</v>
      </c>
      <c r="C344" s="81">
        <v>0</v>
      </c>
      <c r="D344" s="80">
        <v>0</v>
      </c>
      <c r="E344" s="80">
        <f>D344</f>
        <v>0</v>
      </c>
      <c r="F344" s="80">
        <f>E344</f>
        <v>0</v>
      </c>
      <c r="G344" s="80">
        <v>0</v>
      </c>
      <c r="H344" s="80">
        <f t="shared" si="46"/>
        <v>0</v>
      </c>
      <c r="I344" s="80">
        <f t="shared" si="45"/>
        <v>0</v>
      </c>
      <c r="J344" s="80">
        <v>0</v>
      </c>
      <c r="K344" s="98" t="s">
        <v>21</v>
      </c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</row>
    <row r="345" spans="1:29" ht="18.75" customHeight="1">
      <c r="A345" s="78">
        <v>333</v>
      </c>
      <c r="B345" s="38" t="s">
        <v>56</v>
      </c>
      <c r="C345" s="81">
        <f>SUM(D345)</f>
        <v>46.776</v>
      </c>
      <c r="D345" s="80">
        <v>46.776</v>
      </c>
      <c r="E345" s="80">
        <v>0</v>
      </c>
      <c r="F345" s="80">
        <v>0</v>
      </c>
      <c r="G345" s="80">
        <v>0</v>
      </c>
      <c r="H345" s="80">
        <f t="shared" si="46"/>
        <v>0</v>
      </c>
      <c r="I345" s="80">
        <f t="shared" si="45"/>
        <v>0</v>
      </c>
      <c r="J345" s="80">
        <f>I345</f>
        <v>0</v>
      </c>
      <c r="K345" s="98" t="s">
        <v>21</v>
      </c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</row>
    <row r="346" spans="1:29" ht="20.25">
      <c r="A346" s="78">
        <v>334</v>
      </c>
      <c r="B346" s="38" t="s">
        <v>8</v>
      </c>
      <c r="C346" s="81">
        <v>0</v>
      </c>
      <c r="D346" s="80">
        <v>0</v>
      </c>
      <c r="E346" s="80">
        <f>D346</f>
        <v>0</v>
      </c>
      <c r="F346" s="80">
        <f>E346</f>
        <v>0</v>
      </c>
      <c r="G346" s="80">
        <v>0</v>
      </c>
      <c r="H346" s="80">
        <f t="shared" si="46"/>
        <v>0</v>
      </c>
      <c r="I346" s="80">
        <f t="shared" si="45"/>
        <v>0</v>
      </c>
      <c r="J346" s="80">
        <v>0</v>
      </c>
      <c r="K346" s="98" t="s">
        <v>21</v>
      </c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</row>
    <row r="347" spans="1:29" ht="121.5">
      <c r="A347" s="78">
        <v>335</v>
      </c>
      <c r="B347" s="48" t="s">
        <v>211</v>
      </c>
      <c r="C347" s="85">
        <f>SUM(D347)</f>
        <v>162.14276</v>
      </c>
      <c r="D347" s="6">
        <f>SUM(D350)</f>
        <v>162.14276</v>
      </c>
      <c r="E347" s="6">
        <f>SUM(E350)</f>
        <v>0</v>
      </c>
      <c r="F347" s="6">
        <f>SUM(F350)</f>
        <v>0</v>
      </c>
      <c r="G347" s="6">
        <f>F347</f>
        <v>0</v>
      </c>
      <c r="H347" s="6">
        <f>G347</f>
        <v>0</v>
      </c>
      <c r="I347" s="6">
        <f>H347</f>
        <v>0</v>
      </c>
      <c r="J347" s="6">
        <f>I347</f>
        <v>0</v>
      </c>
      <c r="K347" s="10" t="s">
        <v>21</v>
      </c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</row>
    <row r="348" spans="1:29" ht="18.75" customHeight="1">
      <c r="A348" s="78">
        <v>336</v>
      </c>
      <c r="B348" s="38" t="s">
        <v>60</v>
      </c>
      <c r="C348" s="81">
        <v>0</v>
      </c>
      <c r="D348" s="80">
        <v>0</v>
      </c>
      <c r="E348" s="80">
        <f>D348</f>
        <v>0</v>
      </c>
      <c r="F348" s="80">
        <f>E348</f>
        <v>0</v>
      </c>
      <c r="G348" s="80">
        <v>0</v>
      </c>
      <c r="H348" s="80">
        <f aca="true" t="shared" si="47" ref="H348:I361">G348</f>
        <v>0</v>
      </c>
      <c r="I348" s="80">
        <f t="shared" si="47"/>
        <v>0</v>
      </c>
      <c r="J348" s="80">
        <v>0</v>
      </c>
      <c r="K348" s="98" t="s">
        <v>21</v>
      </c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</row>
    <row r="349" spans="1:29" ht="18.75" customHeight="1">
      <c r="A349" s="78">
        <v>337</v>
      </c>
      <c r="B349" s="38" t="s">
        <v>6</v>
      </c>
      <c r="C349" s="81">
        <v>0</v>
      </c>
      <c r="D349" s="80">
        <v>0</v>
      </c>
      <c r="E349" s="80">
        <f>D349</f>
        <v>0</v>
      </c>
      <c r="F349" s="80">
        <f>E349</f>
        <v>0</v>
      </c>
      <c r="G349" s="80">
        <v>0</v>
      </c>
      <c r="H349" s="80">
        <f t="shared" si="47"/>
        <v>0</v>
      </c>
      <c r="I349" s="80">
        <f t="shared" si="47"/>
        <v>0</v>
      </c>
      <c r="J349" s="80">
        <v>0</v>
      </c>
      <c r="K349" s="98" t="s">
        <v>21</v>
      </c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</row>
    <row r="350" spans="1:29" ht="18.75" customHeight="1">
      <c r="A350" s="78">
        <v>338</v>
      </c>
      <c r="B350" s="38" t="s">
        <v>56</v>
      </c>
      <c r="C350" s="81">
        <f>SUM(D350)</f>
        <v>162.14276</v>
      </c>
      <c r="D350" s="80">
        <v>162.14276</v>
      </c>
      <c r="E350" s="80">
        <v>0</v>
      </c>
      <c r="F350" s="80">
        <v>0</v>
      </c>
      <c r="G350" s="80">
        <v>0</v>
      </c>
      <c r="H350" s="80">
        <f t="shared" si="47"/>
        <v>0</v>
      </c>
      <c r="I350" s="80">
        <f t="shared" si="47"/>
        <v>0</v>
      </c>
      <c r="J350" s="80">
        <f>I350</f>
        <v>0</v>
      </c>
      <c r="K350" s="98" t="s">
        <v>21</v>
      </c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</row>
    <row r="351" spans="1:29" ht="20.25">
      <c r="A351" s="78">
        <v>339</v>
      </c>
      <c r="B351" s="38" t="s">
        <v>8</v>
      </c>
      <c r="C351" s="81">
        <v>0</v>
      </c>
      <c r="D351" s="80">
        <v>0</v>
      </c>
      <c r="E351" s="80">
        <f>D351</f>
        <v>0</v>
      </c>
      <c r="F351" s="80">
        <f>E351</f>
        <v>0</v>
      </c>
      <c r="G351" s="80">
        <v>0</v>
      </c>
      <c r="H351" s="80">
        <f t="shared" si="47"/>
        <v>0</v>
      </c>
      <c r="I351" s="80">
        <f t="shared" si="47"/>
        <v>0</v>
      </c>
      <c r="J351" s="80">
        <v>0</v>
      </c>
      <c r="K351" s="98" t="s">
        <v>21</v>
      </c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</row>
    <row r="352" spans="1:29" ht="60.75">
      <c r="A352" s="78">
        <v>340</v>
      </c>
      <c r="B352" s="49" t="s">
        <v>174</v>
      </c>
      <c r="C352" s="112">
        <f>SUM(D352)</f>
        <v>242.018</v>
      </c>
      <c r="D352" s="113">
        <f>SUM(D355)</f>
        <v>242.018</v>
      </c>
      <c r="E352" s="113">
        <v>0</v>
      </c>
      <c r="F352" s="113">
        <v>0</v>
      </c>
      <c r="G352" s="113">
        <v>0</v>
      </c>
      <c r="H352" s="113">
        <f t="shared" si="47"/>
        <v>0</v>
      </c>
      <c r="I352" s="113">
        <f t="shared" si="47"/>
        <v>0</v>
      </c>
      <c r="J352" s="113">
        <v>0</v>
      </c>
      <c r="K352" s="114" t="s">
        <v>21</v>
      </c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</row>
    <row r="353" spans="1:29" ht="18.75" customHeight="1">
      <c r="A353" s="78">
        <v>341</v>
      </c>
      <c r="B353" s="38" t="s">
        <v>60</v>
      </c>
      <c r="C353" s="113">
        <v>0</v>
      </c>
      <c r="D353" s="113">
        <v>0</v>
      </c>
      <c r="E353" s="113">
        <v>0</v>
      </c>
      <c r="F353" s="113">
        <v>0</v>
      </c>
      <c r="G353" s="113">
        <v>0</v>
      </c>
      <c r="H353" s="113">
        <f t="shared" si="47"/>
        <v>0</v>
      </c>
      <c r="I353" s="113">
        <f t="shared" si="47"/>
        <v>0</v>
      </c>
      <c r="J353" s="113">
        <v>0</v>
      </c>
      <c r="K353" s="114" t="s">
        <v>21</v>
      </c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</row>
    <row r="354" spans="1:29" ht="18.75" customHeight="1">
      <c r="A354" s="78">
        <v>342</v>
      </c>
      <c r="B354" s="38" t="s">
        <v>6</v>
      </c>
      <c r="C354" s="113">
        <v>0</v>
      </c>
      <c r="D354" s="113">
        <v>0</v>
      </c>
      <c r="E354" s="113">
        <v>0</v>
      </c>
      <c r="F354" s="113">
        <v>0</v>
      </c>
      <c r="G354" s="113">
        <v>0</v>
      </c>
      <c r="H354" s="113">
        <f t="shared" si="47"/>
        <v>0</v>
      </c>
      <c r="I354" s="113">
        <f t="shared" si="47"/>
        <v>0</v>
      </c>
      <c r="J354" s="113">
        <v>0</v>
      </c>
      <c r="K354" s="114" t="s">
        <v>21</v>
      </c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</row>
    <row r="355" spans="1:29" ht="18.75" customHeight="1">
      <c r="A355" s="78">
        <v>343</v>
      </c>
      <c r="B355" s="38" t="s">
        <v>56</v>
      </c>
      <c r="C355" s="113">
        <f>SUM(D355)</f>
        <v>242.018</v>
      </c>
      <c r="D355" s="113">
        <v>242.018</v>
      </c>
      <c r="E355" s="113">
        <v>0</v>
      </c>
      <c r="F355" s="113">
        <v>0</v>
      </c>
      <c r="G355" s="113">
        <v>0</v>
      </c>
      <c r="H355" s="113">
        <f t="shared" si="47"/>
        <v>0</v>
      </c>
      <c r="I355" s="113">
        <f t="shared" si="47"/>
        <v>0</v>
      </c>
      <c r="J355" s="113">
        <v>0</v>
      </c>
      <c r="K355" s="114" t="s">
        <v>21</v>
      </c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</row>
    <row r="356" spans="1:29" ht="20.25">
      <c r="A356" s="78">
        <v>344</v>
      </c>
      <c r="B356" s="38" t="s">
        <v>8</v>
      </c>
      <c r="C356" s="113">
        <v>0</v>
      </c>
      <c r="D356" s="113">
        <v>0</v>
      </c>
      <c r="E356" s="113">
        <v>0</v>
      </c>
      <c r="F356" s="113">
        <v>0</v>
      </c>
      <c r="G356" s="113">
        <v>0</v>
      </c>
      <c r="H356" s="113">
        <f t="shared" si="47"/>
        <v>0</v>
      </c>
      <c r="I356" s="113">
        <f t="shared" si="47"/>
        <v>0</v>
      </c>
      <c r="J356" s="113">
        <v>0</v>
      </c>
      <c r="K356" s="114" t="s">
        <v>21</v>
      </c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</row>
    <row r="357" spans="1:29" ht="60.75">
      <c r="A357" s="78">
        <v>345</v>
      </c>
      <c r="B357" s="49" t="s">
        <v>175</v>
      </c>
      <c r="C357" s="113">
        <f>SUM(D357)</f>
        <v>350</v>
      </c>
      <c r="D357" s="113">
        <f>SUM(D360)</f>
        <v>350</v>
      </c>
      <c r="E357" s="113">
        <v>0</v>
      </c>
      <c r="F357" s="113">
        <v>0</v>
      </c>
      <c r="G357" s="113">
        <v>0</v>
      </c>
      <c r="H357" s="113">
        <f t="shared" si="47"/>
        <v>0</v>
      </c>
      <c r="I357" s="113">
        <f t="shared" si="47"/>
        <v>0</v>
      </c>
      <c r="J357" s="113">
        <v>0</v>
      </c>
      <c r="K357" s="114" t="s">
        <v>21</v>
      </c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</row>
    <row r="358" spans="1:29" ht="18.75" customHeight="1">
      <c r="A358" s="78">
        <v>346</v>
      </c>
      <c r="B358" s="38" t="s">
        <v>60</v>
      </c>
      <c r="C358" s="113">
        <v>0</v>
      </c>
      <c r="D358" s="113">
        <v>0</v>
      </c>
      <c r="E358" s="113">
        <v>0</v>
      </c>
      <c r="F358" s="113">
        <v>0</v>
      </c>
      <c r="G358" s="113">
        <v>0</v>
      </c>
      <c r="H358" s="113">
        <f t="shared" si="47"/>
        <v>0</v>
      </c>
      <c r="I358" s="113">
        <f t="shared" si="47"/>
        <v>0</v>
      </c>
      <c r="J358" s="113">
        <v>0</v>
      </c>
      <c r="K358" s="114" t="s">
        <v>21</v>
      </c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</row>
    <row r="359" spans="1:29" ht="18.75" customHeight="1">
      <c r="A359" s="78">
        <v>347</v>
      </c>
      <c r="B359" s="38" t="s">
        <v>6</v>
      </c>
      <c r="C359" s="113">
        <v>0</v>
      </c>
      <c r="D359" s="113">
        <v>0</v>
      </c>
      <c r="E359" s="113">
        <v>0</v>
      </c>
      <c r="F359" s="113">
        <v>0</v>
      </c>
      <c r="G359" s="113">
        <v>0</v>
      </c>
      <c r="H359" s="113">
        <f t="shared" si="47"/>
        <v>0</v>
      </c>
      <c r="I359" s="113">
        <f t="shared" si="47"/>
        <v>0</v>
      </c>
      <c r="J359" s="113">
        <v>0</v>
      </c>
      <c r="K359" s="114" t="s">
        <v>21</v>
      </c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</row>
    <row r="360" spans="1:29" ht="18.75" customHeight="1">
      <c r="A360" s="78">
        <v>348</v>
      </c>
      <c r="B360" s="38" t="s">
        <v>56</v>
      </c>
      <c r="C360" s="113">
        <f>SUM(D360)</f>
        <v>350</v>
      </c>
      <c r="D360" s="113">
        <v>350</v>
      </c>
      <c r="E360" s="113">
        <v>0</v>
      </c>
      <c r="F360" s="113">
        <v>0</v>
      </c>
      <c r="G360" s="113">
        <v>0</v>
      </c>
      <c r="H360" s="113">
        <f t="shared" si="47"/>
        <v>0</v>
      </c>
      <c r="I360" s="113">
        <f t="shared" si="47"/>
        <v>0</v>
      </c>
      <c r="J360" s="113">
        <v>0</v>
      </c>
      <c r="K360" s="114" t="s">
        <v>21</v>
      </c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</row>
    <row r="361" spans="1:29" ht="20.25">
      <c r="A361" s="78">
        <v>349</v>
      </c>
      <c r="B361" s="38" t="s">
        <v>8</v>
      </c>
      <c r="C361" s="113">
        <v>0</v>
      </c>
      <c r="D361" s="113">
        <v>0</v>
      </c>
      <c r="E361" s="113">
        <v>0</v>
      </c>
      <c r="F361" s="113">
        <v>0</v>
      </c>
      <c r="G361" s="113">
        <v>0</v>
      </c>
      <c r="H361" s="113">
        <f t="shared" si="47"/>
        <v>0</v>
      </c>
      <c r="I361" s="113">
        <f t="shared" si="47"/>
        <v>0</v>
      </c>
      <c r="J361" s="113">
        <v>0</v>
      </c>
      <c r="K361" s="114" t="s">
        <v>21</v>
      </c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</row>
    <row r="362" spans="1:29" ht="68.25" customHeight="1">
      <c r="A362" s="78">
        <v>350</v>
      </c>
      <c r="B362" s="49" t="s">
        <v>183</v>
      </c>
      <c r="C362" s="113">
        <f>SUM(D362)</f>
        <v>58.581</v>
      </c>
      <c r="D362" s="113">
        <f>SUM(D365)</f>
        <v>58.581</v>
      </c>
      <c r="E362" s="113">
        <v>0</v>
      </c>
      <c r="F362" s="113">
        <v>0</v>
      </c>
      <c r="G362" s="113">
        <v>0</v>
      </c>
      <c r="H362" s="113">
        <f aca="true" t="shared" si="48" ref="H362:I371">G362</f>
        <v>0</v>
      </c>
      <c r="I362" s="113">
        <f t="shared" si="48"/>
        <v>0</v>
      </c>
      <c r="J362" s="113">
        <v>0</v>
      </c>
      <c r="K362" s="114" t="s">
        <v>21</v>
      </c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</row>
    <row r="363" spans="1:29" ht="18.75" customHeight="1">
      <c r="A363" s="78">
        <v>351</v>
      </c>
      <c r="B363" s="38" t="s">
        <v>60</v>
      </c>
      <c r="C363" s="113">
        <v>0</v>
      </c>
      <c r="D363" s="113">
        <v>0</v>
      </c>
      <c r="E363" s="113">
        <v>0</v>
      </c>
      <c r="F363" s="113">
        <v>0</v>
      </c>
      <c r="G363" s="113">
        <v>0</v>
      </c>
      <c r="H363" s="113">
        <f t="shared" si="48"/>
        <v>0</v>
      </c>
      <c r="I363" s="113">
        <f t="shared" si="48"/>
        <v>0</v>
      </c>
      <c r="J363" s="113">
        <v>0</v>
      </c>
      <c r="K363" s="114" t="s">
        <v>21</v>
      </c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</row>
    <row r="364" spans="1:29" ht="18.75" customHeight="1">
      <c r="A364" s="78">
        <v>352</v>
      </c>
      <c r="B364" s="38" t="s">
        <v>6</v>
      </c>
      <c r="C364" s="113">
        <v>0</v>
      </c>
      <c r="D364" s="113">
        <v>0</v>
      </c>
      <c r="E364" s="113">
        <v>0</v>
      </c>
      <c r="F364" s="113">
        <v>0</v>
      </c>
      <c r="G364" s="113">
        <v>0</v>
      </c>
      <c r="H364" s="113">
        <f t="shared" si="48"/>
        <v>0</v>
      </c>
      <c r="I364" s="113">
        <f t="shared" si="48"/>
        <v>0</v>
      </c>
      <c r="J364" s="113">
        <v>0</v>
      </c>
      <c r="K364" s="114" t="s">
        <v>21</v>
      </c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</row>
    <row r="365" spans="1:29" ht="18.75" customHeight="1">
      <c r="A365" s="78">
        <v>353</v>
      </c>
      <c r="B365" s="38" t="s">
        <v>56</v>
      </c>
      <c r="C365" s="113">
        <f>SUM(D365)</f>
        <v>58.581</v>
      </c>
      <c r="D365" s="113">
        <v>58.581</v>
      </c>
      <c r="E365" s="113">
        <v>0</v>
      </c>
      <c r="F365" s="113">
        <v>0</v>
      </c>
      <c r="G365" s="113">
        <v>0</v>
      </c>
      <c r="H365" s="113">
        <f t="shared" si="48"/>
        <v>0</v>
      </c>
      <c r="I365" s="113">
        <f t="shared" si="48"/>
        <v>0</v>
      </c>
      <c r="J365" s="113">
        <v>0</v>
      </c>
      <c r="K365" s="114" t="s">
        <v>21</v>
      </c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</row>
    <row r="366" spans="1:29" ht="20.25">
      <c r="A366" s="78">
        <v>354</v>
      </c>
      <c r="B366" s="38" t="s">
        <v>8</v>
      </c>
      <c r="C366" s="113">
        <v>0</v>
      </c>
      <c r="D366" s="113">
        <v>0</v>
      </c>
      <c r="E366" s="113">
        <v>0</v>
      </c>
      <c r="F366" s="113">
        <v>0</v>
      </c>
      <c r="G366" s="113">
        <v>0</v>
      </c>
      <c r="H366" s="113">
        <f t="shared" si="48"/>
        <v>0</v>
      </c>
      <c r="I366" s="113">
        <f t="shared" si="48"/>
        <v>0</v>
      </c>
      <c r="J366" s="113">
        <v>0</v>
      </c>
      <c r="K366" s="114" t="s">
        <v>21</v>
      </c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</row>
    <row r="367" spans="1:29" ht="60.75">
      <c r="A367" s="78">
        <v>355</v>
      </c>
      <c r="B367" s="49" t="s">
        <v>184</v>
      </c>
      <c r="C367" s="113">
        <f>SUM(D367)</f>
        <v>115</v>
      </c>
      <c r="D367" s="113">
        <f>SUM(D370)</f>
        <v>115</v>
      </c>
      <c r="E367" s="113">
        <v>0</v>
      </c>
      <c r="F367" s="113">
        <v>0</v>
      </c>
      <c r="G367" s="113">
        <v>0</v>
      </c>
      <c r="H367" s="113">
        <f t="shared" si="48"/>
        <v>0</v>
      </c>
      <c r="I367" s="113">
        <f t="shared" si="48"/>
        <v>0</v>
      </c>
      <c r="J367" s="113">
        <v>0</v>
      </c>
      <c r="K367" s="114" t="s">
        <v>21</v>
      </c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</row>
    <row r="368" spans="1:29" ht="18.75" customHeight="1">
      <c r="A368" s="78">
        <v>356</v>
      </c>
      <c r="B368" s="38" t="s">
        <v>60</v>
      </c>
      <c r="C368" s="113">
        <v>0</v>
      </c>
      <c r="D368" s="113">
        <v>0</v>
      </c>
      <c r="E368" s="113">
        <v>0</v>
      </c>
      <c r="F368" s="113">
        <v>0</v>
      </c>
      <c r="G368" s="113">
        <v>0</v>
      </c>
      <c r="H368" s="113">
        <f t="shared" si="48"/>
        <v>0</v>
      </c>
      <c r="I368" s="113">
        <f t="shared" si="48"/>
        <v>0</v>
      </c>
      <c r="J368" s="113">
        <v>0</v>
      </c>
      <c r="K368" s="114" t="s">
        <v>21</v>
      </c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</row>
    <row r="369" spans="1:29" ht="18.75" customHeight="1">
      <c r="A369" s="78">
        <v>357</v>
      </c>
      <c r="B369" s="38" t="s">
        <v>6</v>
      </c>
      <c r="C369" s="113">
        <v>0</v>
      </c>
      <c r="D369" s="113">
        <v>0</v>
      </c>
      <c r="E369" s="113">
        <v>0</v>
      </c>
      <c r="F369" s="113">
        <v>0</v>
      </c>
      <c r="G369" s="113">
        <v>0</v>
      </c>
      <c r="H369" s="113">
        <f t="shared" si="48"/>
        <v>0</v>
      </c>
      <c r="I369" s="113">
        <f t="shared" si="48"/>
        <v>0</v>
      </c>
      <c r="J369" s="113">
        <v>0</v>
      </c>
      <c r="K369" s="114" t="s">
        <v>21</v>
      </c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</row>
    <row r="370" spans="1:29" ht="18.75" customHeight="1">
      <c r="A370" s="78">
        <v>358</v>
      </c>
      <c r="B370" s="38" t="s">
        <v>56</v>
      </c>
      <c r="C370" s="113">
        <f>SUM(D370)</f>
        <v>115</v>
      </c>
      <c r="D370" s="113">
        <v>115</v>
      </c>
      <c r="E370" s="113">
        <v>0</v>
      </c>
      <c r="F370" s="113">
        <v>0</v>
      </c>
      <c r="G370" s="113">
        <v>0</v>
      </c>
      <c r="H370" s="113">
        <f t="shared" si="48"/>
        <v>0</v>
      </c>
      <c r="I370" s="113">
        <f t="shared" si="48"/>
        <v>0</v>
      </c>
      <c r="J370" s="113">
        <v>0</v>
      </c>
      <c r="K370" s="114" t="s">
        <v>21</v>
      </c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</row>
    <row r="371" spans="1:29" ht="20.25">
      <c r="A371" s="78">
        <v>359</v>
      </c>
      <c r="B371" s="38" t="s">
        <v>8</v>
      </c>
      <c r="C371" s="113">
        <v>0</v>
      </c>
      <c r="D371" s="113">
        <v>0</v>
      </c>
      <c r="E371" s="113">
        <v>0</v>
      </c>
      <c r="F371" s="113">
        <v>0</v>
      </c>
      <c r="G371" s="113">
        <v>0</v>
      </c>
      <c r="H371" s="113">
        <f t="shared" si="48"/>
        <v>0</v>
      </c>
      <c r="I371" s="113">
        <f t="shared" si="48"/>
        <v>0</v>
      </c>
      <c r="J371" s="113">
        <v>0</v>
      </c>
      <c r="K371" s="114" t="s">
        <v>21</v>
      </c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</row>
    <row r="372" spans="1:29" ht="60.75">
      <c r="A372" s="78">
        <v>360</v>
      </c>
      <c r="B372" s="49" t="s">
        <v>193</v>
      </c>
      <c r="C372" s="113">
        <f>SUM(D372)</f>
        <v>426.30181</v>
      </c>
      <c r="D372" s="113">
        <f>SUM(D375)</f>
        <v>426.30181</v>
      </c>
      <c r="E372" s="113">
        <v>0</v>
      </c>
      <c r="F372" s="113">
        <v>0</v>
      </c>
      <c r="G372" s="113">
        <v>0</v>
      </c>
      <c r="H372" s="113">
        <f aca="true" t="shared" si="49" ref="H372:I376">G372</f>
        <v>0</v>
      </c>
      <c r="I372" s="113">
        <f t="shared" si="49"/>
        <v>0</v>
      </c>
      <c r="J372" s="113">
        <v>0</v>
      </c>
      <c r="K372" s="114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</row>
    <row r="373" spans="1:29" ht="18.75" customHeight="1">
      <c r="A373" s="78">
        <v>361</v>
      </c>
      <c r="B373" s="38" t="s">
        <v>60</v>
      </c>
      <c r="C373" s="113">
        <v>0</v>
      </c>
      <c r="D373" s="113">
        <v>0</v>
      </c>
      <c r="E373" s="113">
        <v>0</v>
      </c>
      <c r="F373" s="113">
        <v>0</v>
      </c>
      <c r="G373" s="113">
        <v>0</v>
      </c>
      <c r="H373" s="113">
        <f t="shared" si="49"/>
        <v>0</v>
      </c>
      <c r="I373" s="113">
        <f t="shared" si="49"/>
        <v>0</v>
      </c>
      <c r="J373" s="113">
        <v>0</v>
      </c>
      <c r="K373" s="114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</row>
    <row r="374" spans="1:29" ht="18.75" customHeight="1">
      <c r="A374" s="78">
        <v>362</v>
      </c>
      <c r="B374" s="38" t="s">
        <v>6</v>
      </c>
      <c r="C374" s="113">
        <v>0</v>
      </c>
      <c r="D374" s="113">
        <v>0</v>
      </c>
      <c r="E374" s="113">
        <v>0</v>
      </c>
      <c r="F374" s="113">
        <v>0</v>
      </c>
      <c r="G374" s="113">
        <v>0</v>
      </c>
      <c r="H374" s="113">
        <f t="shared" si="49"/>
        <v>0</v>
      </c>
      <c r="I374" s="113">
        <f t="shared" si="49"/>
        <v>0</v>
      </c>
      <c r="J374" s="113">
        <v>0</v>
      </c>
      <c r="K374" s="114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</row>
    <row r="375" spans="1:29" ht="18.75" customHeight="1">
      <c r="A375" s="78">
        <v>363</v>
      </c>
      <c r="B375" s="38" t="s">
        <v>56</v>
      </c>
      <c r="C375" s="113">
        <f>SUM(D375)</f>
        <v>426.30181</v>
      </c>
      <c r="D375" s="113">
        <v>426.30181</v>
      </c>
      <c r="E375" s="113">
        <v>0</v>
      </c>
      <c r="F375" s="113">
        <v>0</v>
      </c>
      <c r="G375" s="113">
        <v>0</v>
      </c>
      <c r="H375" s="113">
        <f t="shared" si="49"/>
        <v>0</v>
      </c>
      <c r="I375" s="113">
        <f t="shared" si="49"/>
        <v>0</v>
      </c>
      <c r="J375" s="113">
        <v>0</v>
      </c>
      <c r="K375" s="114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</row>
    <row r="376" spans="1:29" ht="20.25">
      <c r="A376" s="78">
        <v>364</v>
      </c>
      <c r="B376" s="38" t="s">
        <v>8</v>
      </c>
      <c r="C376" s="113">
        <v>0</v>
      </c>
      <c r="D376" s="113">
        <v>0</v>
      </c>
      <c r="E376" s="113">
        <v>0</v>
      </c>
      <c r="F376" s="113">
        <v>0</v>
      </c>
      <c r="G376" s="113">
        <v>0</v>
      </c>
      <c r="H376" s="113">
        <f t="shared" si="49"/>
        <v>0</v>
      </c>
      <c r="I376" s="113">
        <f t="shared" si="49"/>
        <v>0</v>
      </c>
      <c r="J376" s="113">
        <v>0</v>
      </c>
      <c r="K376" s="114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</row>
    <row r="377" spans="1:29" ht="60.75">
      <c r="A377" s="78">
        <v>365</v>
      </c>
      <c r="B377" s="49" t="s">
        <v>195</v>
      </c>
      <c r="C377" s="113">
        <f>SUM(D377)</f>
        <v>673.857</v>
      </c>
      <c r="D377" s="113">
        <f>SUM(D379)</f>
        <v>673.857</v>
      </c>
      <c r="E377" s="113">
        <v>0</v>
      </c>
      <c r="F377" s="113">
        <v>0</v>
      </c>
      <c r="G377" s="113">
        <v>0</v>
      </c>
      <c r="H377" s="113">
        <f aca="true" t="shared" si="50" ref="H377:I396">G377</f>
        <v>0</v>
      </c>
      <c r="I377" s="113">
        <f t="shared" si="50"/>
        <v>0</v>
      </c>
      <c r="J377" s="113">
        <v>0</v>
      </c>
      <c r="K377" s="114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</row>
    <row r="378" spans="1:29" ht="18.75" customHeight="1">
      <c r="A378" s="78">
        <v>366</v>
      </c>
      <c r="B378" s="38" t="s">
        <v>60</v>
      </c>
      <c r="C378" s="113">
        <v>0</v>
      </c>
      <c r="D378" s="113">
        <v>0</v>
      </c>
      <c r="E378" s="113">
        <v>0</v>
      </c>
      <c r="F378" s="113">
        <v>0</v>
      </c>
      <c r="G378" s="113">
        <v>0</v>
      </c>
      <c r="H378" s="113">
        <f t="shared" si="50"/>
        <v>0</v>
      </c>
      <c r="I378" s="113">
        <f t="shared" si="50"/>
        <v>0</v>
      </c>
      <c r="J378" s="113">
        <v>0</v>
      </c>
      <c r="K378" s="114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</row>
    <row r="379" spans="1:29" ht="18.75" customHeight="1">
      <c r="A379" s="78">
        <v>367</v>
      </c>
      <c r="B379" s="38" t="s">
        <v>6</v>
      </c>
      <c r="C379" s="113">
        <v>673.857</v>
      </c>
      <c r="D379" s="113">
        <v>673.857</v>
      </c>
      <c r="E379" s="113">
        <v>0</v>
      </c>
      <c r="F379" s="113">
        <v>0</v>
      </c>
      <c r="G379" s="113">
        <v>0</v>
      </c>
      <c r="H379" s="113">
        <f t="shared" si="50"/>
        <v>0</v>
      </c>
      <c r="I379" s="113">
        <f t="shared" si="50"/>
        <v>0</v>
      </c>
      <c r="J379" s="113">
        <v>0</v>
      </c>
      <c r="K379" s="114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</row>
    <row r="380" spans="1:29" ht="18.75" customHeight="1">
      <c r="A380" s="78">
        <v>368</v>
      </c>
      <c r="B380" s="38" t="s">
        <v>56</v>
      </c>
      <c r="C380" s="113">
        <v>0</v>
      </c>
      <c r="D380" s="113">
        <v>0</v>
      </c>
      <c r="E380" s="113">
        <v>0</v>
      </c>
      <c r="F380" s="113">
        <v>0</v>
      </c>
      <c r="G380" s="113">
        <v>0</v>
      </c>
      <c r="H380" s="113">
        <f t="shared" si="50"/>
        <v>0</v>
      </c>
      <c r="I380" s="113">
        <f t="shared" si="50"/>
        <v>0</v>
      </c>
      <c r="J380" s="113">
        <v>0</v>
      </c>
      <c r="K380" s="114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</row>
    <row r="381" spans="1:29" ht="20.25">
      <c r="A381" s="78">
        <v>369</v>
      </c>
      <c r="B381" s="38" t="s">
        <v>8</v>
      </c>
      <c r="C381" s="113">
        <v>0</v>
      </c>
      <c r="D381" s="113">
        <v>0</v>
      </c>
      <c r="E381" s="113">
        <v>0</v>
      </c>
      <c r="F381" s="113">
        <v>0</v>
      </c>
      <c r="G381" s="113">
        <v>0</v>
      </c>
      <c r="H381" s="113">
        <f t="shared" si="50"/>
        <v>0</v>
      </c>
      <c r="I381" s="113">
        <f t="shared" si="50"/>
        <v>0</v>
      </c>
      <c r="J381" s="113">
        <v>0</v>
      </c>
      <c r="K381" s="114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</row>
    <row r="382" spans="1:29" ht="60.75">
      <c r="A382" s="78">
        <v>370</v>
      </c>
      <c r="B382" s="49" t="s">
        <v>197</v>
      </c>
      <c r="C382" s="113">
        <f>SUM(D382)</f>
        <v>0</v>
      </c>
      <c r="D382" s="113">
        <f>SUM(D385)</f>
        <v>0</v>
      </c>
      <c r="E382" s="113">
        <v>0</v>
      </c>
      <c r="F382" s="113">
        <v>0</v>
      </c>
      <c r="G382" s="113">
        <v>0</v>
      </c>
      <c r="H382" s="113">
        <f t="shared" si="50"/>
        <v>0</v>
      </c>
      <c r="I382" s="113">
        <f t="shared" si="50"/>
        <v>0</v>
      </c>
      <c r="J382" s="113">
        <v>0</v>
      </c>
      <c r="K382" s="114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</row>
    <row r="383" spans="1:29" ht="18.75" customHeight="1">
      <c r="A383" s="78">
        <v>371</v>
      </c>
      <c r="B383" s="38" t="s">
        <v>60</v>
      </c>
      <c r="C383" s="113">
        <v>0</v>
      </c>
      <c r="D383" s="113">
        <v>0</v>
      </c>
      <c r="E383" s="113">
        <v>0</v>
      </c>
      <c r="F383" s="113">
        <v>0</v>
      </c>
      <c r="G383" s="113">
        <v>0</v>
      </c>
      <c r="H383" s="113">
        <f t="shared" si="50"/>
        <v>0</v>
      </c>
      <c r="I383" s="113">
        <f t="shared" si="50"/>
        <v>0</v>
      </c>
      <c r="J383" s="113">
        <v>0</v>
      </c>
      <c r="K383" s="114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</row>
    <row r="384" spans="1:29" ht="18.75" customHeight="1">
      <c r="A384" s="78">
        <v>372</v>
      </c>
      <c r="B384" s="38" t="s">
        <v>6</v>
      </c>
      <c r="C384" s="113">
        <v>0</v>
      </c>
      <c r="D384" s="113">
        <v>0</v>
      </c>
      <c r="E384" s="113">
        <v>0</v>
      </c>
      <c r="F384" s="113">
        <v>0</v>
      </c>
      <c r="G384" s="113">
        <v>0</v>
      </c>
      <c r="H384" s="113">
        <f t="shared" si="50"/>
        <v>0</v>
      </c>
      <c r="I384" s="113">
        <f t="shared" si="50"/>
        <v>0</v>
      </c>
      <c r="J384" s="113">
        <v>0</v>
      </c>
      <c r="K384" s="114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</row>
    <row r="385" spans="1:29" ht="18.75" customHeight="1">
      <c r="A385" s="78">
        <v>373</v>
      </c>
      <c r="B385" s="38" t="s">
        <v>56</v>
      </c>
      <c r="C385" s="113">
        <f>SUM(D385)</f>
        <v>0</v>
      </c>
      <c r="D385" s="113">
        <v>0</v>
      </c>
      <c r="E385" s="113">
        <v>0</v>
      </c>
      <c r="F385" s="113">
        <v>0</v>
      </c>
      <c r="G385" s="113">
        <v>0</v>
      </c>
      <c r="H385" s="113">
        <f t="shared" si="50"/>
        <v>0</v>
      </c>
      <c r="I385" s="113">
        <f t="shared" si="50"/>
        <v>0</v>
      </c>
      <c r="J385" s="113">
        <v>0</v>
      </c>
      <c r="K385" s="114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</row>
    <row r="386" spans="1:29" ht="20.25">
      <c r="A386" s="78">
        <v>374</v>
      </c>
      <c r="B386" s="38" t="s">
        <v>8</v>
      </c>
      <c r="C386" s="113">
        <v>0</v>
      </c>
      <c r="D386" s="113">
        <v>0</v>
      </c>
      <c r="E386" s="113">
        <v>0</v>
      </c>
      <c r="F386" s="113">
        <v>0</v>
      </c>
      <c r="G386" s="113">
        <v>0</v>
      </c>
      <c r="H386" s="113">
        <f t="shared" si="50"/>
        <v>0</v>
      </c>
      <c r="I386" s="113">
        <f t="shared" si="50"/>
        <v>0</v>
      </c>
      <c r="J386" s="113">
        <v>0</v>
      </c>
      <c r="K386" s="114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</row>
    <row r="387" spans="1:29" ht="60.75">
      <c r="A387" s="78">
        <v>375</v>
      </c>
      <c r="B387" s="49" t="s">
        <v>196</v>
      </c>
      <c r="C387" s="113">
        <f>SUM(D387)</f>
        <v>90.405</v>
      </c>
      <c r="D387" s="113">
        <f>SUM(D389)</f>
        <v>90.405</v>
      </c>
      <c r="E387" s="113">
        <v>0</v>
      </c>
      <c r="F387" s="113">
        <v>0</v>
      </c>
      <c r="G387" s="113">
        <v>0</v>
      </c>
      <c r="H387" s="113">
        <f t="shared" si="50"/>
        <v>0</v>
      </c>
      <c r="I387" s="113">
        <f t="shared" si="50"/>
        <v>0</v>
      </c>
      <c r="J387" s="113">
        <v>0</v>
      </c>
      <c r="K387" s="114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</row>
    <row r="388" spans="1:29" ht="18.75" customHeight="1">
      <c r="A388" s="78">
        <v>376</v>
      </c>
      <c r="B388" s="38" t="s">
        <v>60</v>
      </c>
      <c r="C388" s="113">
        <v>0</v>
      </c>
      <c r="D388" s="113">
        <v>0</v>
      </c>
      <c r="E388" s="113">
        <v>0</v>
      </c>
      <c r="F388" s="113">
        <v>0</v>
      </c>
      <c r="G388" s="113">
        <v>0</v>
      </c>
      <c r="H388" s="113">
        <f t="shared" si="50"/>
        <v>0</v>
      </c>
      <c r="I388" s="113">
        <f t="shared" si="50"/>
        <v>0</v>
      </c>
      <c r="J388" s="113">
        <v>0</v>
      </c>
      <c r="K388" s="114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</row>
    <row r="389" spans="1:29" ht="18.75" customHeight="1">
      <c r="A389" s="78">
        <v>377</v>
      </c>
      <c r="B389" s="38" t="s">
        <v>6</v>
      </c>
      <c r="C389" s="113">
        <v>90.405</v>
      </c>
      <c r="D389" s="113">
        <v>90.405</v>
      </c>
      <c r="E389" s="113">
        <v>0</v>
      </c>
      <c r="F389" s="113">
        <v>0</v>
      </c>
      <c r="G389" s="113">
        <v>0</v>
      </c>
      <c r="H389" s="113">
        <f t="shared" si="50"/>
        <v>0</v>
      </c>
      <c r="I389" s="113">
        <f t="shared" si="50"/>
        <v>0</v>
      </c>
      <c r="J389" s="113">
        <v>0</v>
      </c>
      <c r="K389" s="114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</row>
    <row r="390" spans="1:29" ht="18.75" customHeight="1">
      <c r="A390" s="78">
        <v>378</v>
      </c>
      <c r="B390" s="38" t="s">
        <v>56</v>
      </c>
      <c r="C390" s="113">
        <v>0</v>
      </c>
      <c r="D390" s="113">
        <v>0</v>
      </c>
      <c r="E390" s="113">
        <v>0</v>
      </c>
      <c r="F390" s="113">
        <v>0</v>
      </c>
      <c r="G390" s="113">
        <v>0</v>
      </c>
      <c r="H390" s="113">
        <f t="shared" si="50"/>
        <v>0</v>
      </c>
      <c r="I390" s="113">
        <f t="shared" si="50"/>
        <v>0</v>
      </c>
      <c r="J390" s="113">
        <v>0</v>
      </c>
      <c r="K390" s="114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</row>
    <row r="391" spans="1:29" ht="20.25">
      <c r="A391" s="78">
        <v>379</v>
      </c>
      <c r="B391" s="38" t="s">
        <v>8</v>
      </c>
      <c r="C391" s="113">
        <v>0</v>
      </c>
      <c r="D391" s="113">
        <v>0</v>
      </c>
      <c r="E391" s="113">
        <v>0</v>
      </c>
      <c r="F391" s="113">
        <v>0</v>
      </c>
      <c r="G391" s="113">
        <v>0</v>
      </c>
      <c r="H391" s="113">
        <f t="shared" si="50"/>
        <v>0</v>
      </c>
      <c r="I391" s="113">
        <f t="shared" si="50"/>
        <v>0</v>
      </c>
      <c r="J391" s="113">
        <v>0</v>
      </c>
      <c r="K391" s="114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</row>
    <row r="392" spans="1:29" ht="81">
      <c r="A392" s="78">
        <v>380</v>
      </c>
      <c r="B392" s="49" t="s">
        <v>207</v>
      </c>
      <c r="C392" s="113">
        <f>SUM(D392)</f>
        <v>32.532</v>
      </c>
      <c r="D392" s="113">
        <f>SUM(D395)</f>
        <v>32.532</v>
      </c>
      <c r="E392" s="113">
        <v>0</v>
      </c>
      <c r="F392" s="113">
        <v>0</v>
      </c>
      <c r="G392" s="113">
        <v>0</v>
      </c>
      <c r="H392" s="113">
        <f t="shared" si="50"/>
        <v>0</v>
      </c>
      <c r="I392" s="113">
        <f t="shared" si="50"/>
        <v>0</v>
      </c>
      <c r="J392" s="113">
        <v>0</v>
      </c>
      <c r="K392" s="114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</row>
    <row r="393" spans="1:29" ht="18.75" customHeight="1">
      <c r="A393" s="78">
        <v>381</v>
      </c>
      <c r="B393" s="38" t="s">
        <v>60</v>
      </c>
      <c r="C393" s="113">
        <v>0</v>
      </c>
      <c r="D393" s="113">
        <v>0</v>
      </c>
      <c r="E393" s="113">
        <v>0</v>
      </c>
      <c r="F393" s="113">
        <v>0</v>
      </c>
      <c r="G393" s="113">
        <v>0</v>
      </c>
      <c r="H393" s="113">
        <f t="shared" si="50"/>
        <v>0</v>
      </c>
      <c r="I393" s="113">
        <f t="shared" si="50"/>
        <v>0</v>
      </c>
      <c r="J393" s="113">
        <v>0</v>
      </c>
      <c r="K393" s="114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</row>
    <row r="394" spans="1:29" ht="18.75" customHeight="1">
      <c r="A394" s="78">
        <v>382</v>
      </c>
      <c r="B394" s="38" t="s">
        <v>6</v>
      </c>
      <c r="C394" s="113">
        <v>0</v>
      </c>
      <c r="D394" s="113">
        <v>0</v>
      </c>
      <c r="E394" s="113">
        <v>0</v>
      </c>
      <c r="F394" s="113">
        <v>0</v>
      </c>
      <c r="G394" s="113">
        <v>0</v>
      </c>
      <c r="H394" s="113">
        <f t="shared" si="50"/>
        <v>0</v>
      </c>
      <c r="I394" s="113">
        <f t="shared" si="50"/>
        <v>0</v>
      </c>
      <c r="J394" s="113">
        <v>0</v>
      </c>
      <c r="K394" s="114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</row>
    <row r="395" spans="1:29" ht="18.75" customHeight="1">
      <c r="A395" s="78">
        <v>383</v>
      </c>
      <c r="B395" s="38" t="s">
        <v>56</v>
      </c>
      <c r="C395" s="113">
        <f>SUM(D395)</f>
        <v>32.532</v>
      </c>
      <c r="D395" s="113">
        <v>32.532</v>
      </c>
      <c r="E395" s="113">
        <v>0</v>
      </c>
      <c r="F395" s="113">
        <v>0</v>
      </c>
      <c r="G395" s="113">
        <v>0</v>
      </c>
      <c r="H395" s="113">
        <f t="shared" si="50"/>
        <v>0</v>
      </c>
      <c r="I395" s="113">
        <f t="shared" si="50"/>
        <v>0</v>
      </c>
      <c r="J395" s="113">
        <v>0</v>
      </c>
      <c r="K395" s="114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</row>
    <row r="396" spans="1:29" ht="20.25">
      <c r="A396" s="78">
        <v>384</v>
      </c>
      <c r="B396" s="38" t="s">
        <v>8</v>
      </c>
      <c r="C396" s="113">
        <v>0</v>
      </c>
      <c r="D396" s="113">
        <v>0</v>
      </c>
      <c r="E396" s="113">
        <v>0</v>
      </c>
      <c r="F396" s="113">
        <v>0</v>
      </c>
      <c r="G396" s="113">
        <v>0</v>
      </c>
      <c r="H396" s="113">
        <f t="shared" si="50"/>
        <v>0</v>
      </c>
      <c r="I396" s="113">
        <f t="shared" si="50"/>
        <v>0</v>
      </c>
      <c r="J396" s="113">
        <v>0</v>
      </c>
      <c r="K396" s="114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</row>
    <row r="397" spans="1:29" ht="60.75">
      <c r="A397" s="78">
        <v>385</v>
      </c>
      <c r="B397" s="49" t="s">
        <v>200</v>
      </c>
      <c r="C397" s="113">
        <v>0</v>
      </c>
      <c r="D397" s="113">
        <v>0</v>
      </c>
      <c r="E397" s="113">
        <v>0</v>
      </c>
      <c r="F397" s="113">
        <v>0</v>
      </c>
      <c r="G397" s="113">
        <v>0</v>
      </c>
      <c r="H397" s="113">
        <f aca="true" t="shared" si="51" ref="H397:I401">G397</f>
        <v>0</v>
      </c>
      <c r="I397" s="113">
        <f t="shared" si="51"/>
        <v>0</v>
      </c>
      <c r="J397" s="113">
        <v>0</v>
      </c>
      <c r="K397" s="114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</row>
    <row r="398" spans="1:29" ht="18.75" customHeight="1">
      <c r="A398" s="78">
        <v>386</v>
      </c>
      <c r="B398" s="38" t="s">
        <v>60</v>
      </c>
      <c r="C398" s="113">
        <v>0</v>
      </c>
      <c r="D398" s="113">
        <v>0</v>
      </c>
      <c r="E398" s="113">
        <v>0</v>
      </c>
      <c r="F398" s="113">
        <v>0</v>
      </c>
      <c r="G398" s="113">
        <v>0</v>
      </c>
      <c r="H398" s="113">
        <f t="shared" si="51"/>
        <v>0</v>
      </c>
      <c r="I398" s="113">
        <f t="shared" si="51"/>
        <v>0</v>
      </c>
      <c r="J398" s="113">
        <v>0</v>
      </c>
      <c r="K398" s="114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</row>
    <row r="399" spans="1:29" ht="18.75" customHeight="1">
      <c r="A399" s="78">
        <v>387</v>
      </c>
      <c r="B399" s="38" t="s">
        <v>6</v>
      </c>
      <c r="C399" s="113">
        <v>0</v>
      </c>
      <c r="D399" s="113">
        <v>0</v>
      </c>
      <c r="E399" s="113">
        <v>0</v>
      </c>
      <c r="F399" s="113">
        <v>0</v>
      </c>
      <c r="G399" s="113">
        <v>0</v>
      </c>
      <c r="H399" s="113">
        <f t="shared" si="51"/>
        <v>0</v>
      </c>
      <c r="I399" s="113">
        <f t="shared" si="51"/>
        <v>0</v>
      </c>
      <c r="J399" s="113">
        <v>0</v>
      </c>
      <c r="K399" s="114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</row>
    <row r="400" spans="1:29" ht="18.75" customHeight="1">
      <c r="A400" s="78">
        <v>388</v>
      </c>
      <c r="B400" s="38" t="s">
        <v>56</v>
      </c>
      <c r="C400" s="113">
        <f>SUM(D400)</f>
        <v>0</v>
      </c>
      <c r="D400" s="113">
        <v>0</v>
      </c>
      <c r="E400" s="113">
        <v>0</v>
      </c>
      <c r="F400" s="113">
        <v>0</v>
      </c>
      <c r="G400" s="113">
        <v>0</v>
      </c>
      <c r="H400" s="113">
        <f t="shared" si="51"/>
        <v>0</v>
      </c>
      <c r="I400" s="113">
        <f t="shared" si="51"/>
        <v>0</v>
      </c>
      <c r="J400" s="113">
        <v>0</v>
      </c>
      <c r="K400" s="114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</row>
    <row r="401" spans="1:29" ht="20.25">
      <c r="A401" s="78">
        <v>389</v>
      </c>
      <c r="B401" s="38" t="s">
        <v>8</v>
      </c>
      <c r="C401" s="113">
        <v>0</v>
      </c>
      <c r="D401" s="113">
        <v>0</v>
      </c>
      <c r="E401" s="113">
        <v>0</v>
      </c>
      <c r="F401" s="113">
        <v>0</v>
      </c>
      <c r="G401" s="113">
        <v>0</v>
      </c>
      <c r="H401" s="113">
        <f t="shared" si="51"/>
        <v>0</v>
      </c>
      <c r="I401" s="113">
        <f t="shared" si="51"/>
        <v>0</v>
      </c>
      <c r="J401" s="113">
        <v>0</v>
      </c>
      <c r="K401" s="114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</row>
    <row r="402" spans="1:29" ht="81">
      <c r="A402" s="78">
        <v>390</v>
      </c>
      <c r="B402" s="49" t="s">
        <v>201</v>
      </c>
      <c r="C402" s="113">
        <v>235.738</v>
      </c>
      <c r="D402" s="113">
        <v>235.738</v>
      </c>
      <c r="E402" s="113">
        <v>0</v>
      </c>
      <c r="F402" s="113">
        <v>0</v>
      </c>
      <c r="G402" s="113">
        <v>0</v>
      </c>
      <c r="H402" s="113">
        <f aca="true" t="shared" si="52" ref="H402:I406">G402</f>
        <v>0</v>
      </c>
      <c r="I402" s="113">
        <f t="shared" si="52"/>
        <v>0</v>
      </c>
      <c r="J402" s="113">
        <v>0</v>
      </c>
      <c r="K402" s="114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</row>
    <row r="403" spans="1:29" ht="18.75" customHeight="1">
      <c r="A403" s="78">
        <v>391</v>
      </c>
      <c r="B403" s="38" t="s">
        <v>60</v>
      </c>
      <c r="C403" s="113">
        <v>0</v>
      </c>
      <c r="D403" s="113">
        <v>0</v>
      </c>
      <c r="E403" s="113">
        <v>0</v>
      </c>
      <c r="F403" s="113">
        <v>0</v>
      </c>
      <c r="G403" s="113">
        <v>0</v>
      </c>
      <c r="H403" s="113">
        <f t="shared" si="52"/>
        <v>0</v>
      </c>
      <c r="I403" s="113">
        <f t="shared" si="52"/>
        <v>0</v>
      </c>
      <c r="J403" s="113">
        <v>0</v>
      </c>
      <c r="K403" s="114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</row>
    <row r="404" spans="1:29" ht="18.75" customHeight="1">
      <c r="A404" s="78">
        <v>392</v>
      </c>
      <c r="B404" s="38" t="s">
        <v>6</v>
      </c>
      <c r="C404" s="113">
        <v>235.738</v>
      </c>
      <c r="D404" s="113">
        <v>235.738</v>
      </c>
      <c r="E404" s="113">
        <v>0</v>
      </c>
      <c r="F404" s="113">
        <v>0</v>
      </c>
      <c r="G404" s="113">
        <v>0</v>
      </c>
      <c r="H404" s="113">
        <f t="shared" si="52"/>
        <v>0</v>
      </c>
      <c r="I404" s="113">
        <f t="shared" si="52"/>
        <v>0</v>
      </c>
      <c r="J404" s="113">
        <v>0</v>
      </c>
      <c r="K404" s="114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</row>
    <row r="405" spans="1:29" ht="18.75" customHeight="1">
      <c r="A405" s="78">
        <v>393</v>
      </c>
      <c r="B405" s="38" t="s">
        <v>56</v>
      </c>
      <c r="C405" s="113">
        <f>SUM(D405)</f>
        <v>0</v>
      </c>
      <c r="D405" s="113">
        <v>0</v>
      </c>
      <c r="E405" s="113">
        <v>0</v>
      </c>
      <c r="F405" s="113">
        <v>0</v>
      </c>
      <c r="G405" s="113">
        <v>0</v>
      </c>
      <c r="H405" s="113">
        <f t="shared" si="52"/>
        <v>0</v>
      </c>
      <c r="I405" s="113">
        <f t="shared" si="52"/>
        <v>0</v>
      </c>
      <c r="J405" s="113">
        <v>0</v>
      </c>
      <c r="K405" s="114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</row>
    <row r="406" spans="1:29" ht="20.25">
      <c r="A406" s="78">
        <v>394</v>
      </c>
      <c r="B406" s="38" t="s">
        <v>8</v>
      </c>
      <c r="C406" s="113">
        <v>0</v>
      </c>
      <c r="D406" s="113">
        <v>0</v>
      </c>
      <c r="E406" s="113">
        <v>0</v>
      </c>
      <c r="F406" s="113">
        <v>0</v>
      </c>
      <c r="G406" s="113">
        <v>0</v>
      </c>
      <c r="H406" s="113">
        <f t="shared" si="52"/>
        <v>0</v>
      </c>
      <c r="I406" s="113">
        <f t="shared" si="52"/>
        <v>0</v>
      </c>
      <c r="J406" s="113">
        <v>0</v>
      </c>
      <c r="K406" s="114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</row>
    <row r="407" spans="1:29" ht="81">
      <c r="A407" s="78">
        <v>395</v>
      </c>
      <c r="B407" s="49" t="s">
        <v>205</v>
      </c>
      <c r="C407" s="113">
        <v>22.684</v>
      </c>
      <c r="D407" s="113">
        <v>22.684</v>
      </c>
      <c r="E407" s="113">
        <v>0</v>
      </c>
      <c r="F407" s="113">
        <v>0</v>
      </c>
      <c r="G407" s="113">
        <v>0</v>
      </c>
      <c r="H407" s="113">
        <f aca="true" t="shared" si="53" ref="H407:I411">G407</f>
        <v>0</v>
      </c>
      <c r="I407" s="113">
        <f t="shared" si="53"/>
        <v>0</v>
      </c>
      <c r="J407" s="113">
        <v>0</v>
      </c>
      <c r="K407" s="114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</row>
    <row r="408" spans="1:29" ht="18.75" customHeight="1">
      <c r="A408" s="78">
        <v>396</v>
      </c>
      <c r="B408" s="38" t="s">
        <v>60</v>
      </c>
      <c r="C408" s="113">
        <v>0</v>
      </c>
      <c r="D408" s="113">
        <v>0</v>
      </c>
      <c r="E408" s="113">
        <v>0</v>
      </c>
      <c r="F408" s="113">
        <v>0</v>
      </c>
      <c r="G408" s="113">
        <v>0</v>
      </c>
      <c r="H408" s="113">
        <f t="shared" si="53"/>
        <v>0</v>
      </c>
      <c r="I408" s="113">
        <f t="shared" si="53"/>
        <v>0</v>
      </c>
      <c r="J408" s="113">
        <v>0</v>
      </c>
      <c r="K408" s="114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</row>
    <row r="409" spans="1:29" ht="18.75" customHeight="1">
      <c r="A409" s="78">
        <v>397</v>
      </c>
      <c r="B409" s="38" t="s">
        <v>6</v>
      </c>
      <c r="C409" s="113">
        <v>0</v>
      </c>
      <c r="D409" s="113">
        <v>0</v>
      </c>
      <c r="E409" s="113">
        <v>0</v>
      </c>
      <c r="F409" s="113">
        <v>0</v>
      </c>
      <c r="G409" s="113">
        <v>0</v>
      </c>
      <c r="H409" s="113">
        <f t="shared" si="53"/>
        <v>0</v>
      </c>
      <c r="I409" s="113">
        <f t="shared" si="53"/>
        <v>0</v>
      </c>
      <c r="J409" s="113">
        <v>0</v>
      </c>
      <c r="K409" s="114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</row>
    <row r="410" spans="1:29" ht="18.75" customHeight="1">
      <c r="A410" s="78">
        <v>398</v>
      </c>
      <c r="B410" s="38" t="s">
        <v>56</v>
      </c>
      <c r="C410" s="113">
        <v>22.684</v>
      </c>
      <c r="D410" s="113">
        <v>22.684</v>
      </c>
      <c r="E410" s="113">
        <v>0</v>
      </c>
      <c r="F410" s="113">
        <v>0</v>
      </c>
      <c r="G410" s="113">
        <v>0</v>
      </c>
      <c r="H410" s="113">
        <f t="shared" si="53"/>
        <v>0</v>
      </c>
      <c r="I410" s="113">
        <f t="shared" si="53"/>
        <v>0</v>
      </c>
      <c r="J410" s="113">
        <v>0</v>
      </c>
      <c r="K410" s="114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</row>
    <row r="411" spans="1:29" ht="20.25">
      <c r="A411" s="78">
        <v>399</v>
      </c>
      <c r="B411" s="38" t="s">
        <v>8</v>
      </c>
      <c r="C411" s="113">
        <v>0</v>
      </c>
      <c r="D411" s="113">
        <v>0</v>
      </c>
      <c r="E411" s="113">
        <v>0</v>
      </c>
      <c r="F411" s="113">
        <v>0</v>
      </c>
      <c r="G411" s="113">
        <v>0</v>
      </c>
      <c r="H411" s="113">
        <f t="shared" si="53"/>
        <v>0</v>
      </c>
      <c r="I411" s="113">
        <f t="shared" si="53"/>
        <v>0</v>
      </c>
      <c r="J411" s="113">
        <v>0</v>
      </c>
      <c r="K411" s="114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</row>
    <row r="412" spans="1:29" ht="81">
      <c r="A412" s="78">
        <v>400</v>
      </c>
      <c r="B412" s="49" t="s">
        <v>212</v>
      </c>
      <c r="C412" s="113">
        <f>SUM(C413+C414+C415+C416)</f>
        <v>42</v>
      </c>
      <c r="D412" s="113">
        <f>SUM(D413+D414+D415+D416)</f>
        <v>41.68019</v>
      </c>
      <c r="E412" s="113">
        <v>0</v>
      </c>
      <c r="F412" s="113">
        <v>0</v>
      </c>
      <c r="G412" s="113">
        <v>0</v>
      </c>
      <c r="H412" s="113">
        <f aca="true" t="shared" si="54" ref="H412:I426">G412</f>
        <v>0</v>
      </c>
      <c r="I412" s="113">
        <f t="shared" si="54"/>
        <v>0</v>
      </c>
      <c r="J412" s="113">
        <v>0</v>
      </c>
      <c r="K412" s="114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</row>
    <row r="413" spans="1:29" ht="18.75" customHeight="1">
      <c r="A413" s="78">
        <v>401</v>
      </c>
      <c r="B413" s="38" t="s">
        <v>60</v>
      </c>
      <c r="C413" s="113">
        <v>0</v>
      </c>
      <c r="D413" s="113">
        <v>0</v>
      </c>
      <c r="E413" s="113">
        <v>0</v>
      </c>
      <c r="F413" s="113">
        <v>0</v>
      </c>
      <c r="G413" s="113">
        <v>0</v>
      </c>
      <c r="H413" s="113">
        <f t="shared" si="54"/>
        <v>0</v>
      </c>
      <c r="I413" s="113">
        <f t="shared" si="54"/>
        <v>0</v>
      </c>
      <c r="J413" s="113">
        <v>0</v>
      </c>
      <c r="K413" s="114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</row>
    <row r="414" spans="1:29" ht="18.75" customHeight="1">
      <c r="A414" s="78">
        <v>402</v>
      </c>
      <c r="B414" s="38" t="s">
        <v>6</v>
      </c>
      <c r="C414" s="113">
        <v>0</v>
      </c>
      <c r="D414" s="113">
        <v>0</v>
      </c>
      <c r="E414" s="113">
        <v>0</v>
      </c>
      <c r="F414" s="113">
        <v>0</v>
      </c>
      <c r="G414" s="113">
        <v>0</v>
      </c>
      <c r="H414" s="113">
        <f t="shared" si="54"/>
        <v>0</v>
      </c>
      <c r="I414" s="113">
        <f t="shared" si="54"/>
        <v>0</v>
      </c>
      <c r="J414" s="113">
        <v>0</v>
      </c>
      <c r="K414" s="114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</row>
    <row r="415" spans="1:29" ht="18.75" customHeight="1">
      <c r="A415" s="78">
        <v>403</v>
      </c>
      <c r="B415" s="38" t="s">
        <v>56</v>
      </c>
      <c r="C415" s="113">
        <v>42</v>
      </c>
      <c r="D415" s="113">
        <v>41.68019</v>
      </c>
      <c r="E415" s="113">
        <v>0</v>
      </c>
      <c r="F415" s="113">
        <v>0</v>
      </c>
      <c r="G415" s="113">
        <v>0</v>
      </c>
      <c r="H415" s="113">
        <f t="shared" si="54"/>
        <v>0</v>
      </c>
      <c r="I415" s="113">
        <f t="shared" si="54"/>
        <v>0</v>
      </c>
      <c r="J415" s="113">
        <v>0</v>
      </c>
      <c r="K415" s="114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</row>
    <row r="416" spans="1:29" ht="20.25">
      <c r="A416" s="78">
        <v>404</v>
      </c>
      <c r="B416" s="38" t="s">
        <v>8</v>
      </c>
      <c r="C416" s="113">
        <v>0</v>
      </c>
      <c r="D416" s="113">
        <v>0</v>
      </c>
      <c r="E416" s="113">
        <v>0</v>
      </c>
      <c r="F416" s="113">
        <v>0</v>
      </c>
      <c r="G416" s="113">
        <v>0</v>
      </c>
      <c r="H416" s="113">
        <f t="shared" si="54"/>
        <v>0</v>
      </c>
      <c r="I416" s="113">
        <f t="shared" si="54"/>
        <v>0</v>
      </c>
      <c r="J416" s="113">
        <v>0</v>
      </c>
      <c r="K416" s="114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</row>
    <row r="417" spans="1:29" ht="60.75">
      <c r="A417" s="78">
        <v>405</v>
      </c>
      <c r="B417" s="49" t="s">
        <v>214</v>
      </c>
      <c r="C417" s="113">
        <v>8.278</v>
      </c>
      <c r="D417" s="113">
        <v>8.278</v>
      </c>
      <c r="E417" s="113">
        <v>0</v>
      </c>
      <c r="F417" s="113">
        <v>0</v>
      </c>
      <c r="G417" s="113">
        <v>0</v>
      </c>
      <c r="H417" s="113">
        <f t="shared" si="54"/>
        <v>0</v>
      </c>
      <c r="I417" s="113">
        <f t="shared" si="54"/>
        <v>0</v>
      </c>
      <c r="J417" s="113">
        <v>0</v>
      </c>
      <c r="K417" s="114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</row>
    <row r="418" spans="1:29" ht="18.75" customHeight="1">
      <c r="A418" s="78">
        <v>406</v>
      </c>
      <c r="B418" s="38" t="s">
        <v>60</v>
      </c>
      <c r="C418" s="113">
        <v>0</v>
      </c>
      <c r="D418" s="113">
        <v>0</v>
      </c>
      <c r="E418" s="113">
        <v>0</v>
      </c>
      <c r="F418" s="113">
        <v>0</v>
      </c>
      <c r="G418" s="113">
        <v>0</v>
      </c>
      <c r="H418" s="113">
        <f t="shared" si="54"/>
        <v>0</v>
      </c>
      <c r="I418" s="113">
        <f t="shared" si="54"/>
        <v>0</v>
      </c>
      <c r="J418" s="113">
        <v>0</v>
      </c>
      <c r="K418" s="114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</row>
    <row r="419" spans="1:29" ht="18.75" customHeight="1">
      <c r="A419" s="78">
        <v>407</v>
      </c>
      <c r="B419" s="38" t="s">
        <v>6</v>
      </c>
      <c r="C419" s="113">
        <v>0</v>
      </c>
      <c r="D419" s="113">
        <v>0</v>
      </c>
      <c r="E419" s="113">
        <v>0</v>
      </c>
      <c r="F419" s="113">
        <v>0</v>
      </c>
      <c r="G419" s="113">
        <v>0</v>
      </c>
      <c r="H419" s="113">
        <f t="shared" si="54"/>
        <v>0</v>
      </c>
      <c r="I419" s="113">
        <f t="shared" si="54"/>
        <v>0</v>
      </c>
      <c r="J419" s="113">
        <v>0</v>
      </c>
      <c r="K419" s="114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</row>
    <row r="420" spans="1:29" ht="18.75" customHeight="1">
      <c r="A420" s="78">
        <v>408</v>
      </c>
      <c r="B420" s="38" t="s">
        <v>56</v>
      </c>
      <c r="C420" s="113">
        <v>8.278</v>
      </c>
      <c r="D420" s="113">
        <v>8.278</v>
      </c>
      <c r="E420" s="113">
        <v>0</v>
      </c>
      <c r="F420" s="113">
        <v>0</v>
      </c>
      <c r="G420" s="113">
        <v>0</v>
      </c>
      <c r="H420" s="113">
        <f t="shared" si="54"/>
        <v>0</v>
      </c>
      <c r="I420" s="113">
        <f t="shared" si="54"/>
        <v>0</v>
      </c>
      <c r="J420" s="113">
        <v>0</v>
      </c>
      <c r="K420" s="114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</row>
    <row r="421" spans="1:29" ht="20.25">
      <c r="A421" s="78">
        <v>409</v>
      </c>
      <c r="B421" s="38" t="s">
        <v>8</v>
      </c>
      <c r="C421" s="113">
        <v>0</v>
      </c>
      <c r="D421" s="113">
        <v>0</v>
      </c>
      <c r="E421" s="113">
        <v>0</v>
      </c>
      <c r="F421" s="113">
        <v>0</v>
      </c>
      <c r="G421" s="113">
        <v>0</v>
      </c>
      <c r="H421" s="113">
        <f t="shared" si="54"/>
        <v>0</v>
      </c>
      <c r="I421" s="113">
        <f t="shared" si="54"/>
        <v>0</v>
      </c>
      <c r="J421" s="113">
        <v>0</v>
      </c>
      <c r="K421" s="114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</row>
    <row r="422" spans="1:29" ht="81">
      <c r="A422" s="78">
        <v>410</v>
      </c>
      <c r="B422" s="48" t="s">
        <v>215</v>
      </c>
      <c r="C422" s="85">
        <f>D422</f>
        <v>105.298</v>
      </c>
      <c r="D422" s="6">
        <f>SUM(D423+D424+D425+D426)</f>
        <v>105.298</v>
      </c>
      <c r="E422" s="6">
        <f>SUM(E425)</f>
        <v>0</v>
      </c>
      <c r="F422" s="6">
        <f>SUM(F425)</f>
        <v>0</v>
      </c>
      <c r="G422" s="6">
        <f>F422</f>
        <v>0</v>
      </c>
      <c r="H422" s="6">
        <f t="shared" si="54"/>
        <v>0</v>
      </c>
      <c r="I422" s="6">
        <f t="shared" si="54"/>
        <v>0</v>
      </c>
      <c r="J422" s="6">
        <f>I422</f>
        <v>0</v>
      </c>
      <c r="K422" s="10" t="s">
        <v>21</v>
      </c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</row>
    <row r="423" spans="1:29" ht="18.75" customHeight="1">
      <c r="A423" s="78">
        <v>411</v>
      </c>
      <c r="B423" s="38" t="s">
        <v>60</v>
      </c>
      <c r="C423" s="80">
        <v>0</v>
      </c>
      <c r="D423" s="80">
        <v>0</v>
      </c>
      <c r="E423" s="80">
        <f>D423</f>
        <v>0</v>
      </c>
      <c r="F423" s="80">
        <f>E423</f>
        <v>0</v>
      </c>
      <c r="G423" s="80">
        <v>0</v>
      </c>
      <c r="H423" s="80">
        <f t="shared" si="54"/>
        <v>0</v>
      </c>
      <c r="I423" s="80">
        <f t="shared" si="54"/>
        <v>0</v>
      </c>
      <c r="J423" s="80">
        <v>0</v>
      </c>
      <c r="K423" s="98" t="s">
        <v>21</v>
      </c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</row>
    <row r="424" spans="1:29" ht="18.75" customHeight="1">
      <c r="A424" s="78">
        <v>412</v>
      </c>
      <c r="B424" s="38" t="s">
        <v>6</v>
      </c>
      <c r="C424" s="80">
        <v>0</v>
      </c>
      <c r="D424" s="80">
        <v>0</v>
      </c>
      <c r="E424" s="80">
        <f>D424</f>
        <v>0</v>
      </c>
      <c r="F424" s="80">
        <f>E424</f>
        <v>0</v>
      </c>
      <c r="G424" s="80">
        <v>0</v>
      </c>
      <c r="H424" s="80">
        <f t="shared" si="54"/>
        <v>0</v>
      </c>
      <c r="I424" s="80">
        <f t="shared" si="54"/>
        <v>0</v>
      </c>
      <c r="J424" s="80">
        <v>0</v>
      </c>
      <c r="K424" s="98" t="s">
        <v>21</v>
      </c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</row>
    <row r="425" spans="1:29" ht="18.75" customHeight="1">
      <c r="A425" s="78">
        <v>413</v>
      </c>
      <c r="B425" s="38" t="s">
        <v>56</v>
      </c>
      <c r="C425" s="81">
        <f>D425</f>
        <v>105.298</v>
      </c>
      <c r="D425" s="80">
        <v>105.298</v>
      </c>
      <c r="E425" s="80">
        <v>0</v>
      </c>
      <c r="F425" s="80">
        <v>0</v>
      </c>
      <c r="G425" s="80">
        <v>0</v>
      </c>
      <c r="H425" s="80">
        <f t="shared" si="54"/>
        <v>0</v>
      </c>
      <c r="I425" s="80">
        <f t="shared" si="54"/>
        <v>0</v>
      </c>
      <c r="J425" s="80">
        <f>I425</f>
        <v>0</v>
      </c>
      <c r="K425" s="98" t="s">
        <v>21</v>
      </c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</row>
    <row r="426" spans="1:29" ht="20.25">
      <c r="A426" s="78">
        <v>414</v>
      </c>
      <c r="B426" s="38" t="s">
        <v>8</v>
      </c>
      <c r="C426" s="81">
        <v>0</v>
      </c>
      <c r="D426" s="80">
        <v>0</v>
      </c>
      <c r="E426" s="80">
        <f>D426</f>
        <v>0</v>
      </c>
      <c r="F426" s="80">
        <f>E426</f>
        <v>0</v>
      </c>
      <c r="G426" s="80">
        <v>0</v>
      </c>
      <c r="H426" s="80">
        <f t="shared" si="54"/>
        <v>0</v>
      </c>
      <c r="I426" s="80">
        <f t="shared" si="54"/>
        <v>0</v>
      </c>
      <c r="J426" s="80">
        <v>0</v>
      </c>
      <c r="K426" s="98" t="s">
        <v>21</v>
      </c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</row>
    <row r="427" spans="1:29" ht="171" customHeight="1">
      <c r="A427" s="78">
        <v>415</v>
      </c>
      <c r="B427" s="50" t="s">
        <v>90</v>
      </c>
      <c r="C427" s="5">
        <f>SUM(D427)</f>
        <v>309.288</v>
      </c>
      <c r="D427" s="5">
        <f>SUM(D429+D430)</f>
        <v>309.288</v>
      </c>
      <c r="E427" s="5">
        <v>0</v>
      </c>
      <c r="F427" s="5">
        <f aca="true" t="shared" si="55" ref="E427:H428">E427</f>
        <v>0</v>
      </c>
      <c r="G427" s="5">
        <f t="shared" si="55"/>
        <v>0</v>
      </c>
      <c r="H427" s="5">
        <f t="shared" si="55"/>
        <v>0</v>
      </c>
      <c r="I427" s="5">
        <f aca="true" t="shared" si="56" ref="I427:I436">H427</f>
        <v>0</v>
      </c>
      <c r="J427" s="5">
        <v>0</v>
      </c>
      <c r="K427" s="11" t="s">
        <v>158</v>
      </c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</row>
    <row r="428" spans="1:29" ht="18.75" customHeight="1">
      <c r="A428" s="78">
        <v>416</v>
      </c>
      <c r="B428" s="38" t="s">
        <v>60</v>
      </c>
      <c r="C428" s="115">
        <v>0</v>
      </c>
      <c r="D428" s="115">
        <v>0</v>
      </c>
      <c r="E428" s="115">
        <f t="shared" si="55"/>
        <v>0</v>
      </c>
      <c r="F428" s="115">
        <f t="shared" si="55"/>
        <v>0</v>
      </c>
      <c r="G428" s="115">
        <v>0</v>
      </c>
      <c r="H428" s="115">
        <f t="shared" si="55"/>
        <v>0</v>
      </c>
      <c r="I428" s="115">
        <f t="shared" si="56"/>
        <v>0</v>
      </c>
      <c r="J428" s="115">
        <v>0</v>
      </c>
      <c r="K428" s="116" t="s">
        <v>21</v>
      </c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</row>
    <row r="429" spans="1:29" ht="18.75" customHeight="1">
      <c r="A429" s="78">
        <v>417</v>
      </c>
      <c r="B429" s="38" t="s">
        <v>6</v>
      </c>
      <c r="C429" s="80">
        <v>126.943</v>
      </c>
      <c r="D429" s="80">
        <v>126.943</v>
      </c>
      <c r="E429" s="6">
        <f aca="true" t="shared" si="57" ref="E429:H431">D429</f>
        <v>126.943</v>
      </c>
      <c r="F429" s="6">
        <f t="shared" si="57"/>
        <v>126.943</v>
      </c>
      <c r="G429" s="6">
        <v>0</v>
      </c>
      <c r="H429" s="6">
        <f t="shared" si="57"/>
        <v>0</v>
      </c>
      <c r="I429" s="6">
        <f t="shared" si="56"/>
        <v>0</v>
      </c>
      <c r="J429" s="6">
        <v>0</v>
      </c>
      <c r="K429" s="84" t="s">
        <v>21</v>
      </c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</row>
    <row r="430" spans="1:29" ht="18.75" customHeight="1">
      <c r="A430" s="78">
        <v>418</v>
      </c>
      <c r="B430" s="38" t="s">
        <v>7</v>
      </c>
      <c r="C430" s="6">
        <f>SUM(D430)</f>
        <v>182.345</v>
      </c>
      <c r="D430" s="6">
        <v>182.345</v>
      </c>
      <c r="E430" s="6">
        <v>0</v>
      </c>
      <c r="F430" s="6">
        <f t="shared" si="57"/>
        <v>0</v>
      </c>
      <c r="G430" s="6">
        <v>0</v>
      </c>
      <c r="H430" s="6">
        <f t="shared" si="57"/>
        <v>0</v>
      </c>
      <c r="I430" s="6">
        <f t="shared" si="56"/>
        <v>0</v>
      </c>
      <c r="J430" s="6">
        <v>0</v>
      </c>
      <c r="K430" s="84" t="s">
        <v>21</v>
      </c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</row>
    <row r="431" spans="1:27" ht="60.75">
      <c r="A431" s="78">
        <v>419</v>
      </c>
      <c r="B431" s="38" t="s">
        <v>66</v>
      </c>
      <c r="C431" s="6">
        <v>1000</v>
      </c>
      <c r="D431" s="6">
        <v>0</v>
      </c>
      <c r="E431" s="6">
        <v>0</v>
      </c>
      <c r="F431" s="6">
        <f t="shared" si="57"/>
        <v>0</v>
      </c>
      <c r="G431" s="6">
        <f t="shared" si="57"/>
        <v>0</v>
      </c>
      <c r="H431" s="6">
        <f t="shared" si="57"/>
        <v>0</v>
      </c>
      <c r="I431" s="6">
        <f t="shared" si="56"/>
        <v>0</v>
      </c>
      <c r="J431" s="6">
        <v>0</v>
      </c>
      <c r="K431" s="84" t="s">
        <v>21</v>
      </c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</row>
    <row r="432" spans="1:27" ht="21" customHeight="1">
      <c r="A432" s="78">
        <v>420</v>
      </c>
      <c r="B432" s="38" t="s">
        <v>8</v>
      </c>
      <c r="C432" s="6">
        <v>0</v>
      </c>
      <c r="D432" s="6">
        <v>0</v>
      </c>
      <c r="E432" s="6">
        <f>D432</f>
        <v>0</v>
      </c>
      <c r="F432" s="6">
        <f>E432</f>
        <v>0</v>
      </c>
      <c r="G432" s="6">
        <v>0</v>
      </c>
      <c r="H432" s="6">
        <f aca="true" t="shared" si="58" ref="H432:H442">G432</f>
        <v>0</v>
      </c>
      <c r="I432" s="6">
        <f t="shared" si="56"/>
        <v>0</v>
      </c>
      <c r="J432" s="6">
        <v>0</v>
      </c>
      <c r="K432" s="84" t="s">
        <v>21</v>
      </c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</row>
    <row r="433" spans="1:27" ht="60.75">
      <c r="A433" s="78">
        <v>421</v>
      </c>
      <c r="B433" s="46" t="s">
        <v>73</v>
      </c>
      <c r="C433" s="6">
        <v>1000</v>
      </c>
      <c r="D433" s="6">
        <v>0</v>
      </c>
      <c r="E433" s="6">
        <v>0</v>
      </c>
      <c r="F433" s="6">
        <f>E433</f>
        <v>0</v>
      </c>
      <c r="G433" s="6">
        <v>0</v>
      </c>
      <c r="H433" s="6">
        <f t="shared" si="58"/>
        <v>0</v>
      </c>
      <c r="I433" s="6">
        <f t="shared" si="56"/>
        <v>0</v>
      </c>
      <c r="J433" s="6">
        <v>0</v>
      </c>
      <c r="K433" s="84" t="s">
        <v>21</v>
      </c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</row>
    <row r="434" spans="1:27" ht="21" customHeight="1">
      <c r="A434" s="78">
        <v>422</v>
      </c>
      <c r="B434" s="38" t="s">
        <v>60</v>
      </c>
      <c r="C434" s="81">
        <v>0</v>
      </c>
      <c r="D434" s="80">
        <v>0</v>
      </c>
      <c r="E434" s="80">
        <f>D434</f>
        <v>0</v>
      </c>
      <c r="F434" s="80">
        <f>E434</f>
        <v>0</v>
      </c>
      <c r="G434" s="80">
        <v>0</v>
      </c>
      <c r="H434" s="80">
        <f t="shared" si="58"/>
        <v>0</v>
      </c>
      <c r="I434" s="80">
        <f t="shared" si="56"/>
        <v>0</v>
      </c>
      <c r="J434" s="80">
        <v>0</v>
      </c>
      <c r="K434" s="98" t="s">
        <v>21</v>
      </c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</row>
    <row r="435" spans="1:27" ht="20.25">
      <c r="A435" s="78">
        <v>423</v>
      </c>
      <c r="B435" s="38" t="s">
        <v>6</v>
      </c>
      <c r="C435" s="81">
        <v>0</v>
      </c>
      <c r="D435" s="80">
        <v>0</v>
      </c>
      <c r="E435" s="80">
        <f>D435</f>
        <v>0</v>
      </c>
      <c r="F435" s="80">
        <f>E435</f>
        <v>0</v>
      </c>
      <c r="G435" s="80">
        <v>0</v>
      </c>
      <c r="H435" s="80">
        <f t="shared" si="58"/>
        <v>0</v>
      </c>
      <c r="I435" s="80">
        <f t="shared" si="56"/>
        <v>0</v>
      </c>
      <c r="J435" s="80">
        <v>0</v>
      </c>
      <c r="K435" s="98" t="s">
        <v>21</v>
      </c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</row>
    <row r="436" spans="1:27" ht="19.5" customHeight="1">
      <c r="A436" s="78">
        <v>424</v>
      </c>
      <c r="B436" s="38" t="s">
        <v>56</v>
      </c>
      <c r="C436" s="81">
        <f>SUM(D436)</f>
        <v>0</v>
      </c>
      <c r="D436" s="80">
        <v>0</v>
      </c>
      <c r="E436" s="80">
        <v>0</v>
      </c>
      <c r="F436" s="80">
        <v>0</v>
      </c>
      <c r="G436" s="80">
        <v>0</v>
      </c>
      <c r="H436" s="80">
        <f t="shared" si="58"/>
        <v>0</v>
      </c>
      <c r="I436" s="80">
        <f t="shared" si="56"/>
        <v>0</v>
      </c>
      <c r="J436" s="80">
        <f>I436</f>
        <v>0</v>
      </c>
      <c r="K436" s="98" t="s">
        <v>21</v>
      </c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</row>
    <row r="437" spans="1:27" ht="60.75">
      <c r="A437" s="78">
        <v>425</v>
      </c>
      <c r="B437" s="38" t="s">
        <v>66</v>
      </c>
      <c r="C437" s="81">
        <v>1000</v>
      </c>
      <c r="D437" s="80">
        <v>0</v>
      </c>
      <c r="E437" s="80">
        <v>0</v>
      </c>
      <c r="F437" s="80">
        <v>0</v>
      </c>
      <c r="G437" s="80">
        <v>0</v>
      </c>
      <c r="H437" s="80">
        <v>0</v>
      </c>
      <c r="I437" s="80">
        <v>0</v>
      </c>
      <c r="J437" s="80">
        <v>0</v>
      </c>
      <c r="K437" s="98" t="s">
        <v>21</v>
      </c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</row>
    <row r="438" spans="1:27" ht="19.5" customHeight="1">
      <c r="A438" s="78">
        <v>426</v>
      </c>
      <c r="B438" s="38" t="s">
        <v>8</v>
      </c>
      <c r="C438" s="81">
        <v>0</v>
      </c>
      <c r="D438" s="80">
        <v>0</v>
      </c>
      <c r="E438" s="80">
        <f>D438</f>
        <v>0</v>
      </c>
      <c r="F438" s="80">
        <f>E438</f>
        <v>0</v>
      </c>
      <c r="G438" s="80">
        <v>0</v>
      </c>
      <c r="H438" s="80">
        <f t="shared" si="58"/>
        <v>0</v>
      </c>
      <c r="I438" s="80">
        <f aca="true" t="shared" si="59" ref="I438:I443">H438</f>
        <v>0</v>
      </c>
      <c r="J438" s="80">
        <v>0</v>
      </c>
      <c r="K438" s="98" t="s">
        <v>21</v>
      </c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</row>
    <row r="439" spans="1:27" ht="60.75">
      <c r="A439" s="78">
        <v>427</v>
      </c>
      <c r="B439" s="46" t="s">
        <v>92</v>
      </c>
      <c r="C439" s="6">
        <f>SUM(C442+C441)</f>
        <v>309.288</v>
      </c>
      <c r="D439" s="6">
        <f>SUM(D442+D441)</f>
        <v>309.245</v>
      </c>
      <c r="E439" s="6">
        <v>0</v>
      </c>
      <c r="F439" s="6">
        <f>E439</f>
        <v>0</v>
      </c>
      <c r="G439" s="6">
        <v>0</v>
      </c>
      <c r="H439" s="6">
        <f t="shared" si="58"/>
        <v>0</v>
      </c>
      <c r="I439" s="6">
        <f t="shared" si="59"/>
        <v>0</v>
      </c>
      <c r="J439" s="6">
        <v>0</v>
      </c>
      <c r="K439" s="84" t="s">
        <v>21</v>
      </c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</row>
    <row r="440" spans="1:27" ht="19.5" customHeight="1">
      <c r="A440" s="78">
        <v>428</v>
      </c>
      <c r="B440" s="38" t="s">
        <v>60</v>
      </c>
      <c r="C440" s="81">
        <v>0</v>
      </c>
      <c r="D440" s="80">
        <v>0</v>
      </c>
      <c r="E440" s="80">
        <f>D440</f>
        <v>0</v>
      </c>
      <c r="F440" s="80">
        <f>E440</f>
        <v>0</v>
      </c>
      <c r="G440" s="80">
        <v>0</v>
      </c>
      <c r="H440" s="80">
        <f t="shared" si="58"/>
        <v>0</v>
      </c>
      <c r="I440" s="80">
        <f t="shared" si="59"/>
        <v>0</v>
      </c>
      <c r="J440" s="80">
        <v>0</v>
      </c>
      <c r="K440" s="98" t="s">
        <v>21</v>
      </c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</row>
    <row r="441" spans="1:27" ht="20.25">
      <c r="A441" s="78">
        <v>429</v>
      </c>
      <c r="B441" s="38" t="s">
        <v>6</v>
      </c>
      <c r="C441" s="80">
        <v>126.943</v>
      </c>
      <c r="D441" s="80">
        <v>126.9</v>
      </c>
      <c r="E441" s="80">
        <f>D441</f>
        <v>126.9</v>
      </c>
      <c r="F441" s="80">
        <f>E441</f>
        <v>126.9</v>
      </c>
      <c r="G441" s="80">
        <v>0</v>
      </c>
      <c r="H441" s="80">
        <f t="shared" si="58"/>
        <v>0</v>
      </c>
      <c r="I441" s="80">
        <f t="shared" si="59"/>
        <v>0</v>
      </c>
      <c r="J441" s="80">
        <v>0</v>
      </c>
      <c r="K441" s="98" t="s">
        <v>21</v>
      </c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</row>
    <row r="442" spans="1:27" ht="19.5" customHeight="1">
      <c r="A442" s="78">
        <v>430</v>
      </c>
      <c r="B442" s="38" t="s">
        <v>56</v>
      </c>
      <c r="C442" s="81">
        <f>SUM(D442)</f>
        <v>182.345</v>
      </c>
      <c r="D442" s="6">
        <v>182.345</v>
      </c>
      <c r="E442" s="80">
        <v>0</v>
      </c>
      <c r="F442" s="80">
        <v>0</v>
      </c>
      <c r="G442" s="80">
        <v>0</v>
      </c>
      <c r="H442" s="80">
        <f t="shared" si="58"/>
        <v>0</v>
      </c>
      <c r="I442" s="80">
        <f t="shared" si="59"/>
        <v>0</v>
      </c>
      <c r="J442" s="80">
        <f>I442</f>
        <v>0</v>
      </c>
      <c r="K442" s="98" t="s">
        <v>21</v>
      </c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</row>
    <row r="443" spans="1:27" ht="20.25">
      <c r="A443" s="78">
        <v>431</v>
      </c>
      <c r="B443" s="38" t="s">
        <v>8</v>
      </c>
      <c r="C443" s="81">
        <v>0</v>
      </c>
      <c r="D443" s="80">
        <v>0</v>
      </c>
      <c r="E443" s="80">
        <f>D443</f>
        <v>0</v>
      </c>
      <c r="F443" s="80">
        <f>E443</f>
        <v>0</v>
      </c>
      <c r="G443" s="80">
        <v>0</v>
      </c>
      <c r="H443" s="80">
        <f>G443</f>
        <v>0</v>
      </c>
      <c r="I443" s="80">
        <f t="shared" si="59"/>
        <v>0</v>
      </c>
      <c r="J443" s="80">
        <v>0</v>
      </c>
      <c r="K443" s="98" t="s">
        <v>21</v>
      </c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</row>
    <row r="444" spans="1:27" ht="202.5">
      <c r="A444" s="78">
        <v>432</v>
      </c>
      <c r="B444" s="50" t="s">
        <v>164</v>
      </c>
      <c r="C444" s="5">
        <f>SUM(D444)</f>
        <v>1770.4633399999998</v>
      </c>
      <c r="D444" s="5">
        <f>SUM(D447+D445)</f>
        <v>1770.4633399999998</v>
      </c>
      <c r="E444" s="5">
        <v>0</v>
      </c>
      <c r="F444" s="5">
        <f>E444</f>
        <v>0</v>
      </c>
      <c r="G444" s="5">
        <f>F444</f>
        <v>0</v>
      </c>
      <c r="H444" s="5">
        <f aca="true" t="shared" si="60" ref="H444:H449">G444</f>
        <v>0</v>
      </c>
      <c r="I444" s="5">
        <f aca="true" t="shared" si="61" ref="I444:I449">H444</f>
        <v>0</v>
      </c>
      <c r="J444" s="5">
        <v>0</v>
      </c>
      <c r="K444" s="11" t="s">
        <v>21</v>
      </c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</row>
    <row r="445" spans="1:27" ht="19.5" customHeight="1">
      <c r="A445" s="78">
        <v>433</v>
      </c>
      <c r="B445" s="38" t="s">
        <v>60</v>
      </c>
      <c r="C445" s="6">
        <f>SUM(C451)</f>
        <v>1593.417</v>
      </c>
      <c r="D445" s="6">
        <f>SUM(D451)</f>
        <v>1593.417</v>
      </c>
      <c r="E445" s="6">
        <v>0</v>
      </c>
      <c r="F445" s="6">
        <f>E445</f>
        <v>0</v>
      </c>
      <c r="G445" s="115">
        <v>0</v>
      </c>
      <c r="H445" s="115">
        <f t="shared" si="60"/>
        <v>0</v>
      </c>
      <c r="I445" s="115">
        <f t="shared" si="61"/>
        <v>0</v>
      </c>
      <c r="J445" s="115">
        <v>0</v>
      </c>
      <c r="K445" s="116" t="s">
        <v>21</v>
      </c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</row>
    <row r="446" spans="1:27" ht="19.5" customHeight="1">
      <c r="A446" s="78">
        <v>434</v>
      </c>
      <c r="B446" s="38" t="s">
        <v>6</v>
      </c>
      <c r="C446" s="6">
        <v>0</v>
      </c>
      <c r="D446" s="6">
        <f>SUM(C452)</f>
        <v>0</v>
      </c>
      <c r="E446" s="6">
        <v>0</v>
      </c>
      <c r="F446" s="6">
        <f>E446</f>
        <v>0</v>
      </c>
      <c r="G446" s="6">
        <v>0</v>
      </c>
      <c r="H446" s="6">
        <f t="shared" si="60"/>
        <v>0</v>
      </c>
      <c r="I446" s="6">
        <f t="shared" si="61"/>
        <v>0</v>
      </c>
      <c r="J446" s="6">
        <v>0</v>
      </c>
      <c r="K446" s="84" t="s">
        <v>21</v>
      </c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</row>
    <row r="447" spans="1:27" ht="19.5" customHeight="1">
      <c r="A447" s="78">
        <v>435</v>
      </c>
      <c r="B447" s="38" t="s">
        <v>7</v>
      </c>
      <c r="C447" s="6">
        <v>177.04634</v>
      </c>
      <c r="D447" s="6">
        <v>177.04634</v>
      </c>
      <c r="E447" s="6">
        <v>0</v>
      </c>
      <c r="F447" s="6">
        <f>E447</f>
        <v>0</v>
      </c>
      <c r="G447" s="6">
        <v>0</v>
      </c>
      <c r="H447" s="6">
        <f t="shared" si="60"/>
        <v>0</v>
      </c>
      <c r="I447" s="6">
        <f t="shared" si="61"/>
        <v>0</v>
      </c>
      <c r="J447" s="6">
        <v>0</v>
      </c>
      <c r="K447" s="84" t="s">
        <v>21</v>
      </c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</row>
    <row r="448" spans="1:27" ht="60.75">
      <c r="A448" s="78">
        <v>436</v>
      </c>
      <c r="B448" s="38" t="s">
        <v>66</v>
      </c>
      <c r="C448" s="6">
        <f>SUM(D448)</f>
        <v>0</v>
      </c>
      <c r="D448" s="6">
        <f>SUM(D452)</f>
        <v>0</v>
      </c>
      <c r="E448" s="6">
        <v>0</v>
      </c>
      <c r="F448" s="6">
        <f>E448</f>
        <v>0</v>
      </c>
      <c r="G448" s="6">
        <f>F448</f>
        <v>0</v>
      </c>
      <c r="H448" s="6">
        <f t="shared" si="60"/>
        <v>0</v>
      </c>
      <c r="I448" s="6">
        <f t="shared" si="61"/>
        <v>0</v>
      </c>
      <c r="J448" s="6">
        <v>0</v>
      </c>
      <c r="K448" s="84" t="s">
        <v>21</v>
      </c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</row>
    <row r="449" spans="1:27" ht="19.5" customHeight="1">
      <c r="A449" s="78">
        <v>437</v>
      </c>
      <c r="B449" s="38" t="s">
        <v>8</v>
      </c>
      <c r="C449" s="6">
        <v>0</v>
      </c>
      <c r="D449" s="6">
        <v>0</v>
      </c>
      <c r="E449" s="6">
        <f>D449</f>
        <v>0</v>
      </c>
      <c r="F449" s="6">
        <f>E449</f>
        <v>0</v>
      </c>
      <c r="G449" s="6">
        <v>0</v>
      </c>
      <c r="H449" s="6">
        <f t="shared" si="60"/>
        <v>0</v>
      </c>
      <c r="I449" s="6">
        <f t="shared" si="61"/>
        <v>0</v>
      </c>
      <c r="J449" s="6">
        <v>0</v>
      </c>
      <c r="K449" s="84" t="s">
        <v>21</v>
      </c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</row>
    <row r="450" spans="1:27" ht="273.75" customHeight="1">
      <c r="A450" s="78">
        <v>438</v>
      </c>
      <c r="B450" s="46" t="s">
        <v>166</v>
      </c>
      <c r="C450" s="6">
        <f>SUM(C451+C453)</f>
        <v>1770.4633399999998</v>
      </c>
      <c r="D450" s="6">
        <f>SUM(D453+D451)</f>
        <v>1770.4633399999998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84" t="s">
        <v>21</v>
      </c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</row>
    <row r="451" spans="1:27" ht="19.5" customHeight="1">
      <c r="A451" s="78">
        <v>439</v>
      </c>
      <c r="B451" s="38" t="s">
        <v>60</v>
      </c>
      <c r="C451" s="6">
        <v>1593.417</v>
      </c>
      <c r="D451" s="6">
        <v>1593.417</v>
      </c>
      <c r="E451" s="6">
        <v>0</v>
      </c>
      <c r="F451" s="6">
        <v>0</v>
      </c>
      <c r="G451" s="115">
        <v>0</v>
      </c>
      <c r="H451" s="115">
        <f aca="true" t="shared" si="62" ref="H451:I461">G451</f>
        <v>0</v>
      </c>
      <c r="I451" s="115">
        <f t="shared" si="62"/>
        <v>0</v>
      </c>
      <c r="J451" s="115">
        <v>0</v>
      </c>
      <c r="K451" s="117" t="s">
        <v>21</v>
      </c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</row>
    <row r="452" spans="1:27" ht="20.25">
      <c r="A452" s="78">
        <v>440</v>
      </c>
      <c r="B452" s="38" t="s">
        <v>6</v>
      </c>
      <c r="C452" s="6">
        <v>0</v>
      </c>
      <c r="D452" s="6">
        <v>0</v>
      </c>
      <c r="E452" s="6">
        <v>0</v>
      </c>
      <c r="F452" s="6">
        <f>E452</f>
        <v>0</v>
      </c>
      <c r="G452" s="6">
        <v>0</v>
      </c>
      <c r="H452" s="6">
        <f t="shared" si="62"/>
        <v>0</v>
      </c>
      <c r="I452" s="6">
        <f t="shared" si="62"/>
        <v>0</v>
      </c>
      <c r="J452" s="6">
        <v>0</v>
      </c>
      <c r="K452" s="84" t="s">
        <v>21</v>
      </c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</row>
    <row r="453" spans="1:27" ht="19.5" customHeight="1">
      <c r="A453" s="78">
        <v>441</v>
      </c>
      <c r="B453" s="38" t="s">
        <v>7</v>
      </c>
      <c r="C453" s="6">
        <f>SUM(D453)</f>
        <v>177.04634</v>
      </c>
      <c r="D453" s="6">
        <v>177.04634</v>
      </c>
      <c r="E453" s="6">
        <v>0</v>
      </c>
      <c r="F453" s="6">
        <f aca="true" t="shared" si="63" ref="F453:F461">E453</f>
        <v>0</v>
      </c>
      <c r="G453" s="6">
        <v>0</v>
      </c>
      <c r="H453" s="6">
        <f t="shared" si="62"/>
        <v>0</v>
      </c>
      <c r="I453" s="6">
        <f t="shared" si="62"/>
        <v>0</v>
      </c>
      <c r="J453" s="6">
        <v>0</v>
      </c>
      <c r="K453" s="84" t="s">
        <v>21</v>
      </c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</row>
    <row r="454" spans="1:27" ht="274.5" customHeight="1">
      <c r="A454" s="78">
        <v>442</v>
      </c>
      <c r="B454" s="38" t="s">
        <v>66</v>
      </c>
      <c r="C454" s="6">
        <f>SUM(D454)</f>
        <v>177.04634</v>
      </c>
      <c r="D454" s="6">
        <f>SUM(D453)</f>
        <v>177.04634</v>
      </c>
      <c r="E454" s="6">
        <v>0</v>
      </c>
      <c r="F454" s="6">
        <f t="shared" si="63"/>
        <v>0</v>
      </c>
      <c r="G454" s="6">
        <f>F454</f>
        <v>0</v>
      </c>
      <c r="H454" s="6">
        <f t="shared" si="62"/>
        <v>0</v>
      </c>
      <c r="I454" s="6">
        <f t="shared" si="62"/>
        <v>0</v>
      </c>
      <c r="J454" s="6">
        <v>0</v>
      </c>
      <c r="K454" s="84" t="s">
        <v>21</v>
      </c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</row>
    <row r="455" spans="1:27" ht="19.5" customHeight="1">
      <c r="A455" s="78">
        <v>443</v>
      </c>
      <c r="B455" s="38" t="s">
        <v>8</v>
      </c>
      <c r="C455" s="6">
        <v>0</v>
      </c>
      <c r="D455" s="6">
        <v>0</v>
      </c>
      <c r="E455" s="6">
        <f>D455</f>
        <v>0</v>
      </c>
      <c r="F455" s="6">
        <f t="shared" si="63"/>
        <v>0</v>
      </c>
      <c r="G455" s="6">
        <v>0</v>
      </c>
      <c r="H455" s="6">
        <f t="shared" si="62"/>
        <v>0</v>
      </c>
      <c r="I455" s="6">
        <f t="shared" si="62"/>
        <v>0</v>
      </c>
      <c r="J455" s="6">
        <v>0</v>
      </c>
      <c r="K455" s="84" t="s">
        <v>21</v>
      </c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</row>
    <row r="456" spans="1:27" ht="19.5" customHeight="1">
      <c r="A456" s="78">
        <v>444</v>
      </c>
      <c r="B456" s="50" t="s">
        <v>165</v>
      </c>
      <c r="C456" s="5">
        <f>SUM(D456)</f>
        <v>839.566</v>
      </c>
      <c r="D456" s="5">
        <f>SUM(D459+D458)</f>
        <v>839.566</v>
      </c>
      <c r="E456" s="5">
        <v>0</v>
      </c>
      <c r="F456" s="5">
        <f t="shared" si="63"/>
        <v>0</v>
      </c>
      <c r="G456" s="5">
        <f>F456</f>
        <v>0</v>
      </c>
      <c r="H456" s="5">
        <f t="shared" si="62"/>
        <v>0</v>
      </c>
      <c r="I456" s="5">
        <f t="shared" si="62"/>
        <v>0</v>
      </c>
      <c r="J456" s="5">
        <v>0</v>
      </c>
      <c r="K456" s="11" t="s">
        <v>21</v>
      </c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</row>
    <row r="457" spans="1:27" ht="19.5" customHeight="1">
      <c r="A457" s="78">
        <v>445</v>
      </c>
      <c r="B457" s="38" t="s">
        <v>60</v>
      </c>
      <c r="C457" s="115">
        <v>0</v>
      </c>
      <c r="D457" s="115">
        <v>0</v>
      </c>
      <c r="E457" s="115">
        <f>D457</f>
        <v>0</v>
      </c>
      <c r="F457" s="115">
        <f t="shared" si="63"/>
        <v>0</v>
      </c>
      <c r="G457" s="115">
        <v>0</v>
      </c>
      <c r="H457" s="115">
        <f t="shared" si="62"/>
        <v>0</v>
      </c>
      <c r="I457" s="115">
        <f t="shared" si="62"/>
        <v>0</v>
      </c>
      <c r="J457" s="115">
        <v>0</v>
      </c>
      <c r="K457" s="116" t="s">
        <v>21</v>
      </c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</row>
    <row r="458" spans="1:27" ht="48.75" customHeight="1">
      <c r="A458" s="78">
        <v>446</v>
      </c>
      <c r="B458" s="38" t="s">
        <v>6</v>
      </c>
      <c r="C458" s="6">
        <f>$D$458</f>
        <v>339.566</v>
      </c>
      <c r="D458" s="6">
        <f>SUM(D464)</f>
        <v>339.566</v>
      </c>
      <c r="E458" s="6">
        <v>0</v>
      </c>
      <c r="F458" s="6">
        <f t="shared" si="63"/>
        <v>0</v>
      </c>
      <c r="G458" s="6">
        <v>0</v>
      </c>
      <c r="H458" s="6">
        <f t="shared" si="62"/>
        <v>0</v>
      </c>
      <c r="I458" s="6">
        <f t="shared" si="62"/>
        <v>0</v>
      </c>
      <c r="J458" s="6">
        <v>0</v>
      </c>
      <c r="K458" s="84" t="s">
        <v>21</v>
      </c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</row>
    <row r="459" spans="1:27" ht="19.5" customHeight="1">
      <c r="A459" s="78">
        <v>447</v>
      </c>
      <c r="B459" s="38" t="s">
        <v>7</v>
      </c>
      <c r="C459" s="6">
        <f>SUM(D459)</f>
        <v>500</v>
      </c>
      <c r="D459" s="6">
        <f>SUM(D465)</f>
        <v>500</v>
      </c>
      <c r="E459" s="6">
        <v>0</v>
      </c>
      <c r="F459" s="6">
        <f t="shared" si="63"/>
        <v>0</v>
      </c>
      <c r="G459" s="6">
        <v>0</v>
      </c>
      <c r="H459" s="6">
        <f t="shared" si="62"/>
        <v>0</v>
      </c>
      <c r="I459" s="6">
        <f t="shared" si="62"/>
        <v>0</v>
      </c>
      <c r="J459" s="6">
        <v>0</v>
      </c>
      <c r="K459" s="84" t="s">
        <v>21</v>
      </c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</row>
    <row r="460" spans="1:27" ht="60.75">
      <c r="A460" s="78">
        <v>448</v>
      </c>
      <c r="B460" s="38" t="s">
        <v>66</v>
      </c>
      <c r="C460" s="6">
        <f>SUM(D460)</f>
        <v>500</v>
      </c>
      <c r="D460" s="6">
        <f>SUM(D466)</f>
        <v>500</v>
      </c>
      <c r="E460" s="6">
        <v>0</v>
      </c>
      <c r="F460" s="6">
        <f t="shared" si="63"/>
        <v>0</v>
      </c>
      <c r="G460" s="6">
        <f>F460</f>
        <v>0</v>
      </c>
      <c r="H460" s="6">
        <f t="shared" si="62"/>
        <v>0</v>
      </c>
      <c r="I460" s="6">
        <f t="shared" si="62"/>
        <v>0</v>
      </c>
      <c r="J460" s="6">
        <v>0</v>
      </c>
      <c r="K460" s="84" t="s">
        <v>21</v>
      </c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</row>
    <row r="461" spans="1:27" ht="19.5" customHeight="1">
      <c r="A461" s="78">
        <v>449</v>
      </c>
      <c r="B461" s="38" t="s">
        <v>8</v>
      </c>
      <c r="C461" s="6">
        <v>0</v>
      </c>
      <c r="D461" s="6">
        <v>0</v>
      </c>
      <c r="E461" s="6">
        <f>D461</f>
        <v>0</v>
      </c>
      <c r="F461" s="6">
        <f t="shared" si="63"/>
        <v>0</v>
      </c>
      <c r="G461" s="6">
        <v>0</v>
      </c>
      <c r="H461" s="6">
        <f t="shared" si="62"/>
        <v>0</v>
      </c>
      <c r="I461" s="6">
        <f t="shared" si="62"/>
        <v>0</v>
      </c>
      <c r="J461" s="6">
        <v>0</v>
      </c>
      <c r="K461" s="84" t="s">
        <v>21</v>
      </c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</row>
    <row r="462" spans="1:27" ht="228.75" customHeight="1">
      <c r="A462" s="78">
        <v>450</v>
      </c>
      <c r="B462" s="46" t="s">
        <v>167</v>
      </c>
      <c r="C462" s="6">
        <f>SUM(D462)</f>
        <v>839.566</v>
      </c>
      <c r="D462" s="6">
        <f>SUM(D465+D464)</f>
        <v>839.566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84" t="s">
        <v>21</v>
      </c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</row>
    <row r="463" spans="1:27" ht="19.5" customHeight="1">
      <c r="A463" s="78">
        <v>451</v>
      </c>
      <c r="B463" s="38" t="s">
        <v>60</v>
      </c>
      <c r="C463" s="115">
        <v>0</v>
      </c>
      <c r="D463" s="115">
        <v>0</v>
      </c>
      <c r="E463" s="115">
        <f>D463</f>
        <v>0</v>
      </c>
      <c r="F463" s="115">
        <f>E463</f>
        <v>0</v>
      </c>
      <c r="G463" s="115">
        <v>0</v>
      </c>
      <c r="H463" s="115">
        <f aca="true" t="shared" si="64" ref="H463:I467">G463</f>
        <v>0</v>
      </c>
      <c r="I463" s="115">
        <f t="shared" si="64"/>
        <v>0</v>
      </c>
      <c r="J463" s="115">
        <v>0</v>
      </c>
      <c r="K463" s="117" t="s">
        <v>21</v>
      </c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</row>
    <row r="464" spans="1:27" ht="20.25">
      <c r="A464" s="78">
        <v>452</v>
      </c>
      <c r="B464" s="38" t="s">
        <v>6</v>
      </c>
      <c r="C464" s="6">
        <v>0</v>
      </c>
      <c r="D464" s="6">
        <v>339.566</v>
      </c>
      <c r="E464" s="6">
        <v>0</v>
      </c>
      <c r="F464" s="6">
        <f>E464</f>
        <v>0</v>
      </c>
      <c r="G464" s="6">
        <v>0</v>
      </c>
      <c r="H464" s="6">
        <f t="shared" si="64"/>
        <v>0</v>
      </c>
      <c r="I464" s="6">
        <f t="shared" si="64"/>
        <v>0</v>
      </c>
      <c r="J464" s="6">
        <v>0</v>
      </c>
      <c r="K464" s="84" t="s">
        <v>21</v>
      </c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</row>
    <row r="465" spans="1:27" ht="19.5" customHeight="1">
      <c r="A465" s="78">
        <v>453</v>
      </c>
      <c r="B465" s="38" t="s">
        <v>7</v>
      </c>
      <c r="C465" s="6">
        <f>SUM(D465)</f>
        <v>500</v>
      </c>
      <c r="D465" s="6">
        <v>500</v>
      </c>
      <c r="E465" s="6">
        <v>0</v>
      </c>
      <c r="F465" s="6">
        <f>E465</f>
        <v>0</v>
      </c>
      <c r="G465" s="6">
        <v>0</v>
      </c>
      <c r="H465" s="6">
        <f t="shared" si="64"/>
        <v>0</v>
      </c>
      <c r="I465" s="6">
        <f t="shared" si="64"/>
        <v>0</v>
      </c>
      <c r="J465" s="6">
        <v>0</v>
      </c>
      <c r="K465" s="84" t="s">
        <v>21</v>
      </c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</row>
    <row r="466" spans="1:27" ht="60.75">
      <c r="A466" s="78">
        <v>454</v>
      </c>
      <c r="B466" s="38" t="s">
        <v>66</v>
      </c>
      <c r="C466" s="6">
        <f>SUM(D466)</f>
        <v>500</v>
      </c>
      <c r="D466" s="6">
        <f>SUM(D465)</f>
        <v>500</v>
      </c>
      <c r="E466" s="6">
        <v>0</v>
      </c>
      <c r="F466" s="6">
        <f>E466</f>
        <v>0</v>
      </c>
      <c r="G466" s="6">
        <f>F466</f>
        <v>0</v>
      </c>
      <c r="H466" s="6">
        <f t="shared" si="64"/>
        <v>0</v>
      </c>
      <c r="I466" s="6">
        <f t="shared" si="64"/>
        <v>0</v>
      </c>
      <c r="J466" s="6">
        <v>0</v>
      </c>
      <c r="K466" s="84" t="s">
        <v>21</v>
      </c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</row>
    <row r="467" spans="1:27" ht="19.5" customHeight="1">
      <c r="A467" s="78">
        <v>455</v>
      </c>
      <c r="B467" s="38" t="s">
        <v>8</v>
      </c>
      <c r="C467" s="6">
        <v>0</v>
      </c>
      <c r="D467" s="6">
        <v>0</v>
      </c>
      <c r="E467" s="6">
        <f>D467</f>
        <v>0</v>
      </c>
      <c r="F467" s="6">
        <f>E467</f>
        <v>0</v>
      </c>
      <c r="G467" s="6">
        <v>0</v>
      </c>
      <c r="H467" s="6">
        <f t="shared" si="64"/>
        <v>0</v>
      </c>
      <c r="I467" s="6">
        <f t="shared" si="64"/>
        <v>0</v>
      </c>
      <c r="J467" s="6">
        <v>0</v>
      </c>
      <c r="K467" s="84" t="s">
        <v>21</v>
      </c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</row>
    <row r="468" spans="1:27" ht="19.5" customHeight="1">
      <c r="A468" s="78">
        <v>456</v>
      </c>
      <c r="B468" s="17" t="s">
        <v>34</v>
      </c>
      <c r="C468" s="22"/>
      <c r="D468" s="22"/>
      <c r="E468" s="22"/>
      <c r="F468" s="22"/>
      <c r="G468" s="22"/>
      <c r="H468" s="22"/>
      <c r="I468" s="22"/>
      <c r="J468" s="22"/>
      <c r="K468" s="3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</row>
    <row r="469" spans="1:27" ht="19.5" customHeight="1">
      <c r="A469" s="78">
        <v>457</v>
      </c>
      <c r="B469" s="37" t="s">
        <v>30</v>
      </c>
      <c r="C469" s="5">
        <v>0</v>
      </c>
      <c r="D469" s="5">
        <v>0</v>
      </c>
      <c r="E469" s="5">
        <v>0</v>
      </c>
      <c r="F469" s="79">
        <f aca="true" t="shared" si="65" ref="F469:H473">E469</f>
        <v>0</v>
      </c>
      <c r="G469" s="79">
        <v>0</v>
      </c>
      <c r="H469" s="79">
        <f t="shared" si="65"/>
        <v>0</v>
      </c>
      <c r="I469" s="79">
        <f>H469</f>
        <v>0</v>
      </c>
      <c r="J469" s="79">
        <v>0</v>
      </c>
      <c r="K469" s="100" t="s">
        <v>21</v>
      </c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</row>
    <row r="470" spans="1:27" ht="20.25">
      <c r="A470" s="78">
        <v>458</v>
      </c>
      <c r="B470" s="38" t="s">
        <v>60</v>
      </c>
      <c r="C470" s="6">
        <v>0</v>
      </c>
      <c r="D470" s="6">
        <v>0</v>
      </c>
      <c r="E470" s="6">
        <v>0</v>
      </c>
      <c r="F470" s="85">
        <f t="shared" si="65"/>
        <v>0</v>
      </c>
      <c r="G470" s="85">
        <v>0</v>
      </c>
      <c r="H470" s="85">
        <f t="shared" si="65"/>
        <v>0</v>
      </c>
      <c r="I470" s="85">
        <f>H470</f>
        <v>0</v>
      </c>
      <c r="J470" s="85">
        <v>0</v>
      </c>
      <c r="K470" s="83" t="s">
        <v>21</v>
      </c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</row>
    <row r="471" spans="1:27" ht="19.5" customHeight="1">
      <c r="A471" s="78">
        <v>459</v>
      </c>
      <c r="B471" s="38" t="s">
        <v>6</v>
      </c>
      <c r="C471" s="6">
        <v>0</v>
      </c>
      <c r="D471" s="6">
        <v>0</v>
      </c>
      <c r="E471" s="6">
        <v>0</v>
      </c>
      <c r="F471" s="85">
        <f t="shared" si="65"/>
        <v>0</v>
      </c>
      <c r="G471" s="85">
        <v>0</v>
      </c>
      <c r="H471" s="85">
        <f t="shared" si="65"/>
        <v>0</v>
      </c>
      <c r="I471" s="85">
        <f>H471</f>
        <v>0</v>
      </c>
      <c r="J471" s="85">
        <v>0</v>
      </c>
      <c r="K471" s="83" t="s">
        <v>21</v>
      </c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</row>
    <row r="472" spans="1:27" ht="20.25">
      <c r="A472" s="78">
        <v>460</v>
      </c>
      <c r="B472" s="38" t="s">
        <v>7</v>
      </c>
      <c r="C472" s="6">
        <v>0</v>
      </c>
      <c r="D472" s="80">
        <v>0</v>
      </c>
      <c r="E472" s="80">
        <v>0</v>
      </c>
      <c r="F472" s="81">
        <f t="shared" si="65"/>
        <v>0</v>
      </c>
      <c r="G472" s="81">
        <v>0</v>
      </c>
      <c r="H472" s="81">
        <f t="shared" si="65"/>
        <v>0</v>
      </c>
      <c r="I472" s="81">
        <f>H472</f>
        <v>0</v>
      </c>
      <c r="J472" s="81">
        <v>0</v>
      </c>
      <c r="K472" s="106" t="s">
        <v>21</v>
      </c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</row>
    <row r="473" spans="1:27" ht="20.25">
      <c r="A473" s="78">
        <v>461</v>
      </c>
      <c r="B473" s="38" t="s">
        <v>8</v>
      </c>
      <c r="C473" s="80">
        <v>0</v>
      </c>
      <c r="D473" s="80">
        <v>0</v>
      </c>
      <c r="E473" s="80">
        <v>0</v>
      </c>
      <c r="F473" s="81">
        <f t="shared" si="65"/>
        <v>0</v>
      </c>
      <c r="G473" s="81">
        <f t="shared" si="65"/>
        <v>0</v>
      </c>
      <c r="H473" s="81">
        <f t="shared" si="65"/>
        <v>0</v>
      </c>
      <c r="I473" s="81">
        <f>H473</f>
        <v>0</v>
      </c>
      <c r="J473" s="81">
        <v>0</v>
      </c>
      <c r="K473" s="106" t="s">
        <v>21</v>
      </c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</row>
    <row r="474" spans="1:27" ht="18.75" customHeight="1">
      <c r="A474" s="78">
        <v>462</v>
      </c>
      <c r="B474" s="18" t="s">
        <v>22</v>
      </c>
      <c r="C474" s="19"/>
      <c r="D474" s="19"/>
      <c r="E474" s="19"/>
      <c r="F474" s="19"/>
      <c r="G474" s="19"/>
      <c r="H474" s="19"/>
      <c r="I474" s="19"/>
      <c r="J474" s="19"/>
      <c r="K474" s="20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</row>
    <row r="475" spans="1:27" ht="18" customHeight="1">
      <c r="A475" s="78">
        <v>463</v>
      </c>
      <c r="B475" s="38" t="s">
        <v>23</v>
      </c>
      <c r="C475" s="6">
        <v>0</v>
      </c>
      <c r="D475" s="6">
        <v>0</v>
      </c>
      <c r="E475" s="6">
        <v>0</v>
      </c>
      <c r="F475" s="85">
        <f aca="true" t="shared" si="66" ref="F475:H479">E469</f>
        <v>0</v>
      </c>
      <c r="G475" s="85">
        <v>0</v>
      </c>
      <c r="H475" s="85">
        <f t="shared" si="66"/>
        <v>0</v>
      </c>
      <c r="I475" s="85">
        <f>H469</f>
        <v>0</v>
      </c>
      <c r="J475" s="85">
        <v>0</v>
      </c>
      <c r="K475" s="83" t="s">
        <v>21</v>
      </c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</row>
    <row r="476" spans="1:27" ht="21" customHeight="1">
      <c r="A476" s="78">
        <v>464</v>
      </c>
      <c r="B476" s="38" t="s">
        <v>60</v>
      </c>
      <c r="C476" s="6">
        <v>0</v>
      </c>
      <c r="D476" s="6">
        <v>0</v>
      </c>
      <c r="E476" s="6">
        <v>0</v>
      </c>
      <c r="F476" s="85">
        <f t="shared" si="66"/>
        <v>0</v>
      </c>
      <c r="G476" s="85">
        <f t="shared" si="66"/>
        <v>0</v>
      </c>
      <c r="H476" s="85">
        <f t="shared" si="66"/>
        <v>0</v>
      </c>
      <c r="I476" s="85">
        <f>H470</f>
        <v>0</v>
      </c>
      <c r="J476" s="85">
        <v>0</v>
      </c>
      <c r="K476" s="83" t="s">
        <v>21</v>
      </c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</row>
    <row r="477" spans="1:27" ht="24.75" customHeight="1">
      <c r="A477" s="78">
        <v>465</v>
      </c>
      <c r="B477" s="38" t="s">
        <v>6</v>
      </c>
      <c r="C477" s="6">
        <v>0</v>
      </c>
      <c r="D477" s="6">
        <v>0</v>
      </c>
      <c r="E477" s="6">
        <v>0</v>
      </c>
      <c r="F477" s="85">
        <f t="shared" si="66"/>
        <v>0</v>
      </c>
      <c r="G477" s="85">
        <f t="shared" si="66"/>
        <v>0</v>
      </c>
      <c r="H477" s="85">
        <f t="shared" si="66"/>
        <v>0</v>
      </c>
      <c r="I477" s="85">
        <f>H471</f>
        <v>0</v>
      </c>
      <c r="J477" s="85">
        <v>0</v>
      </c>
      <c r="K477" s="83" t="s">
        <v>21</v>
      </c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</row>
    <row r="478" spans="1:27" ht="22.5" customHeight="1">
      <c r="A478" s="78">
        <v>466</v>
      </c>
      <c r="B478" s="38" t="s">
        <v>7</v>
      </c>
      <c r="C478" s="6">
        <v>0</v>
      </c>
      <c r="D478" s="6">
        <v>0</v>
      </c>
      <c r="E478" s="6">
        <v>0</v>
      </c>
      <c r="F478" s="85">
        <f t="shared" si="66"/>
        <v>0</v>
      </c>
      <c r="G478" s="85">
        <v>0</v>
      </c>
      <c r="H478" s="85">
        <f t="shared" si="66"/>
        <v>0</v>
      </c>
      <c r="I478" s="85">
        <f>H472</f>
        <v>0</v>
      </c>
      <c r="J478" s="85">
        <v>0</v>
      </c>
      <c r="K478" s="83" t="s">
        <v>21</v>
      </c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</row>
    <row r="479" spans="1:27" ht="18.75" customHeight="1">
      <c r="A479" s="78">
        <v>467</v>
      </c>
      <c r="B479" s="38" t="s">
        <v>8</v>
      </c>
      <c r="C479" s="6">
        <v>0</v>
      </c>
      <c r="D479" s="6">
        <v>0</v>
      </c>
      <c r="E479" s="6">
        <v>0</v>
      </c>
      <c r="F479" s="6">
        <f t="shared" si="66"/>
        <v>0</v>
      </c>
      <c r="G479" s="6">
        <f t="shared" si="66"/>
        <v>0</v>
      </c>
      <c r="H479" s="6">
        <f t="shared" si="66"/>
        <v>0</v>
      </c>
      <c r="I479" s="6">
        <f>H473</f>
        <v>0</v>
      </c>
      <c r="J479" s="6">
        <v>0</v>
      </c>
      <c r="K479" s="84" t="s">
        <v>21</v>
      </c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</row>
    <row r="480" spans="1:27" ht="20.25" customHeight="1">
      <c r="A480" s="78">
        <v>468</v>
      </c>
      <c r="B480" s="18" t="s">
        <v>24</v>
      </c>
      <c r="C480" s="19"/>
      <c r="D480" s="19"/>
      <c r="E480" s="19"/>
      <c r="F480" s="19"/>
      <c r="G480" s="19"/>
      <c r="H480" s="19"/>
      <c r="I480" s="19"/>
      <c r="J480" s="19"/>
      <c r="K480" s="65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</row>
    <row r="481" spans="1:27" ht="40.5">
      <c r="A481" s="78">
        <v>469</v>
      </c>
      <c r="B481" s="38" t="s">
        <v>25</v>
      </c>
      <c r="C481" s="6">
        <f>SUM(C469)</f>
        <v>0</v>
      </c>
      <c r="D481" s="6">
        <v>0</v>
      </c>
      <c r="E481" s="6">
        <v>0</v>
      </c>
      <c r="F481" s="6">
        <f aca="true" t="shared" si="67" ref="F481:H485">E469</f>
        <v>0</v>
      </c>
      <c r="G481" s="6">
        <v>0</v>
      </c>
      <c r="H481" s="6">
        <f t="shared" si="67"/>
        <v>0</v>
      </c>
      <c r="I481" s="6">
        <f>H469</f>
        <v>0</v>
      </c>
      <c r="J481" s="6">
        <v>0</v>
      </c>
      <c r="K481" s="84" t="s">
        <v>21</v>
      </c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</row>
    <row r="482" spans="1:27" ht="23.25" customHeight="1">
      <c r="A482" s="78">
        <v>470</v>
      </c>
      <c r="B482" s="38" t="s">
        <v>60</v>
      </c>
      <c r="C482" s="6">
        <v>0</v>
      </c>
      <c r="D482" s="6">
        <v>0</v>
      </c>
      <c r="E482" s="6">
        <v>0</v>
      </c>
      <c r="F482" s="85">
        <f t="shared" si="67"/>
        <v>0</v>
      </c>
      <c r="G482" s="85">
        <f t="shared" si="67"/>
        <v>0</v>
      </c>
      <c r="H482" s="85">
        <f t="shared" si="67"/>
        <v>0</v>
      </c>
      <c r="I482" s="85">
        <f>H470</f>
        <v>0</v>
      </c>
      <c r="J482" s="85">
        <v>0</v>
      </c>
      <c r="K482" s="83" t="s">
        <v>21</v>
      </c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</row>
    <row r="483" spans="1:27" ht="27" customHeight="1">
      <c r="A483" s="78">
        <v>471</v>
      </c>
      <c r="B483" s="38" t="s">
        <v>6</v>
      </c>
      <c r="C483" s="6">
        <v>0</v>
      </c>
      <c r="D483" s="6">
        <v>0</v>
      </c>
      <c r="E483" s="6">
        <v>0</v>
      </c>
      <c r="F483" s="6">
        <f t="shared" si="67"/>
        <v>0</v>
      </c>
      <c r="G483" s="6">
        <f t="shared" si="67"/>
        <v>0</v>
      </c>
      <c r="H483" s="6">
        <f t="shared" si="67"/>
        <v>0</v>
      </c>
      <c r="I483" s="6">
        <f>H471</f>
        <v>0</v>
      </c>
      <c r="J483" s="6">
        <v>0</v>
      </c>
      <c r="K483" s="84" t="s">
        <v>21</v>
      </c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</row>
    <row r="484" spans="1:27" ht="27" customHeight="1">
      <c r="A484" s="78">
        <v>472</v>
      </c>
      <c r="B484" s="38" t="s">
        <v>7</v>
      </c>
      <c r="C484" s="6">
        <v>0</v>
      </c>
      <c r="D484" s="6">
        <v>0</v>
      </c>
      <c r="E484" s="6">
        <v>0</v>
      </c>
      <c r="F484" s="6">
        <f t="shared" si="67"/>
        <v>0</v>
      </c>
      <c r="G484" s="6">
        <v>0</v>
      </c>
      <c r="H484" s="6">
        <f t="shared" si="67"/>
        <v>0</v>
      </c>
      <c r="I484" s="6">
        <f>H472</f>
        <v>0</v>
      </c>
      <c r="J484" s="6">
        <v>0</v>
      </c>
      <c r="K484" s="84" t="s">
        <v>21</v>
      </c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</row>
    <row r="485" spans="1:27" ht="45" customHeight="1">
      <c r="A485" s="78">
        <v>473</v>
      </c>
      <c r="B485" s="38" t="s">
        <v>8</v>
      </c>
      <c r="C485" s="6">
        <v>0</v>
      </c>
      <c r="D485" s="6">
        <v>0</v>
      </c>
      <c r="E485" s="6">
        <v>0</v>
      </c>
      <c r="F485" s="6">
        <f t="shared" si="67"/>
        <v>0</v>
      </c>
      <c r="G485" s="6">
        <f t="shared" si="67"/>
        <v>0</v>
      </c>
      <c r="H485" s="6">
        <f t="shared" si="67"/>
        <v>0</v>
      </c>
      <c r="I485" s="6">
        <f>H473</f>
        <v>0</v>
      </c>
      <c r="J485" s="6">
        <v>0</v>
      </c>
      <c r="K485" s="84" t="s">
        <v>21</v>
      </c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</row>
    <row r="486" spans="1:27" ht="101.25">
      <c r="A486" s="78">
        <v>474</v>
      </c>
      <c r="B486" s="39" t="s">
        <v>50</v>
      </c>
      <c r="C486" s="5">
        <v>0</v>
      </c>
      <c r="D486" s="5">
        <v>0</v>
      </c>
      <c r="E486" s="5">
        <v>0</v>
      </c>
      <c r="F486" s="5">
        <f aca="true" t="shared" si="68" ref="F486:H490">E469</f>
        <v>0</v>
      </c>
      <c r="G486" s="5">
        <v>0</v>
      </c>
      <c r="H486" s="5">
        <f t="shared" si="68"/>
        <v>0</v>
      </c>
      <c r="I486" s="5">
        <f>H469</f>
        <v>0</v>
      </c>
      <c r="J486" s="5">
        <v>0</v>
      </c>
      <c r="K486" s="11" t="s">
        <v>21</v>
      </c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</row>
    <row r="487" spans="1:11" ht="19.5" customHeight="1">
      <c r="A487" s="78">
        <v>475</v>
      </c>
      <c r="B487" s="38" t="s">
        <v>60</v>
      </c>
      <c r="C487" s="6">
        <v>0</v>
      </c>
      <c r="D487" s="6">
        <v>0</v>
      </c>
      <c r="E487" s="6">
        <v>0</v>
      </c>
      <c r="F487" s="85">
        <f t="shared" si="68"/>
        <v>0</v>
      </c>
      <c r="G487" s="85">
        <f t="shared" si="68"/>
        <v>0</v>
      </c>
      <c r="H487" s="85">
        <f t="shared" si="68"/>
        <v>0</v>
      </c>
      <c r="I487" s="85">
        <f>H470</f>
        <v>0</v>
      </c>
      <c r="J487" s="85">
        <v>0</v>
      </c>
      <c r="K487" s="83" t="s">
        <v>21</v>
      </c>
    </row>
    <row r="488" spans="1:11" ht="21.75" customHeight="1">
      <c r="A488" s="78">
        <v>476</v>
      </c>
      <c r="B488" s="38" t="s">
        <v>6</v>
      </c>
      <c r="C488" s="6">
        <v>0</v>
      </c>
      <c r="D488" s="6">
        <v>0</v>
      </c>
      <c r="E488" s="6">
        <v>0</v>
      </c>
      <c r="F488" s="6">
        <f t="shared" si="68"/>
        <v>0</v>
      </c>
      <c r="G488" s="6">
        <f t="shared" si="68"/>
        <v>0</v>
      </c>
      <c r="H488" s="6">
        <f t="shared" si="68"/>
        <v>0</v>
      </c>
      <c r="I488" s="6">
        <f>H471</f>
        <v>0</v>
      </c>
      <c r="J488" s="6">
        <v>0</v>
      </c>
      <c r="K488" s="84" t="s">
        <v>21</v>
      </c>
    </row>
    <row r="489" spans="1:11" ht="26.25" customHeight="1">
      <c r="A489" s="78">
        <v>477</v>
      </c>
      <c r="B489" s="38" t="s">
        <v>7</v>
      </c>
      <c r="C489" s="6">
        <v>0</v>
      </c>
      <c r="D489" s="6">
        <v>0</v>
      </c>
      <c r="E489" s="6">
        <v>0</v>
      </c>
      <c r="F489" s="6">
        <f t="shared" si="68"/>
        <v>0</v>
      </c>
      <c r="G489" s="6">
        <v>0</v>
      </c>
      <c r="H489" s="6">
        <f t="shared" si="68"/>
        <v>0</v>
      </c>
      <c r="I489" s="6">
        <f>H472</f>
        <v>0</v>
      </c>
      <c r="J489" s="6">
        <v>0</v>
      </c>
      <c r="K489" s="84" t="s">
        <v>21</v>
      </c>
    </row>
    <row r="490" spans="1:11" ht="20.25">
      <c r="A490" s="78">
        <v>478</v>
      </c>
      <c r="B490" s="38" t="s">
        <v>8</v>
      </c>
      <c r="C490" s="6">
        <v>0</v>
      </c>
      <c r="D490" s="6">
        <v>0</v>
      </c>
      <c r="E490" s="6">
        <v>0</v>
      </c>
      <c r="F490" s="6">
        <f t="shared" si="68"/>
        <v>0</v>
      </c>
      <c r="G490" s="6">
        <f t="shared" si="68"/>
        <v>0</v>
      </c>
      <c r="H490" s="6">
        <f t="shared" si="68"/>
        <v>0</v>
      </c>
      <c r="I490" s="6">
        <f>H473</f>
        <v>0</v>
      </c>
      <c r="J490" s="6">
        <v>0</v>
      </c>
      <c r="K490" s="84" t="s">
        <v>21</v>
      </c>
    </row>
    <row r="491" spans="1:11" ht="243">
      <c r="A491" s="78">
        <v>479</v>
      </c>
      <c r="B491" s="39" t="s">
        <v>65</v>
      </c>
      <c r="C491" s="5">
        <v>0</v>
      </c>
      <c r="D491" s="5">
        <v>0</v>
      </c>
      <c r="E491" s="5">
        <v>0</v>
      </c>
      <c r="F491" s="5">
        <f>E484</f>
        <v>0</v>
      </c>
      <c r="G491" s="5">
        <v>0</v>
      </c>
      <c r="H491" s="5">
        <f aca="true" t="shared" si="69" ref="H491:I495">G484</f>
        <v>0</v>
      </c>
      <c r="I491" s="5">
        <f t="shared" si="69"/>
        <v>0</v>
      </c>
      <c r="J491" s="5">
        <v>0</v>
      </c>
      <c r="K491" s="11" t="s">
        <v>21</v>
      </c>
    </row>
    <row r="492" spans="1:11" ht="20.25" customHeight="1">
      <c r="A492" s="78">
        <v>480</v>
      </c>
      <c r="B492" s="38" t="s">
        <v>60</v>
      </c>
      <c r="C492" s="6">
        <v>0</v>
      </c>
      <c r="D492" s="6">
        <v>0</v>
      </c>
      <c r="E492" s="6">
        <v>0</v>
      </c>
      <c r="F492" s="6">
        <f>E485</f>
        <v>0</v>
      </c>
      <c r="G492" s="6">
        <f>F485</f>
        <v>0</v>
      </c>
      <c r="H492" s="6">
        <f t="shared" si="69"/>
        <v>0</v>
      </c>
      <c r="I492" s="6">
        <f t="shared" si="69"/>
        <v>0</v>
      </c>
      <c r="J492" s="6">
        <v>0</v>
      </c>
      <c r="K492" s="84" t="s">
        <v>21</v>
      </c>
    </row>
    <row r="493" spans="1:11" ht="21.75" customHeight="1">
      <c r="A493" s="78">
        <v>481</v>
      </c>
      <c r="B493" s="38" t="s">
        <v>6</v>
      </c>
      <c r="C493" s="6">
        <v>0</v>
      </c>
      <c r="D493" s="6">
        <v>0</v>
      </c>
      <c r="E493" s="6">
        <v>0</v>
      </c>
      <c r="F493" s="6">
        <f>E486</f>
        <v>0</v>
      </c>
      <c r="G493" s="6">
        <v>0</v>
      </c>
      <c r="H493" s="6">
        <f t="shared" si="69"/>
        <v>0</v>
      </c>
      <c r="I493" s="6">
        <f t="shared" si="69"/>
        <v>0</v>
      </c>
      <c r="J493" s="6">
        <v>0</v>
      </c>
      <c r="K493" s="84" t="s">
        <v>21</v>
      </c>
    </row>
    <row r="494" spans="1:11" ht="18" customHeight="1">
      <c r="A494" s="78">
        <v>482</v>
      </c>
      <c r="B494" s="38" t="s">
        <v>7</v>
      </c>
      <c r="C494" s="6">
        <v>0</v>
      </c>
      <c r="D494" s="6">
        <v>0</v>
      </c>
      <c r="E494" s="6">
        <v>0</v>
      </c>
      <c r="F494" s="6">
        <f>E487</f>
        <v>0</v>
      </c>
      <c r="G494" s="6">
        <f>F487</f>
        <v>0</v>
      </c>
      <c r="H494" s="6">
        <f t="shared" si="69"/>
        <v>0</v>
      </c>
      <c r="I494" s="6">
        <f t="shared" si="69"/>
        <v>0</v>
      </c>
      <c r="J494" s="6">
        <v>0</v>
      </c>
      <c r="K494" s="84" t="s">
        <v>21</v>
      </c>
    </row>
    <row r="495" spans="1:11" ht="20.25">
      <c r="A495" s="78">
        <v>483</v>
      </c>
      <c r="B495" s="38" t="s">
        <v>8</v>
      </c>
      <c r="C495" s="6">
        <v>0</v>
      </c>
      <c r="D495" s="6">
        <v>0</v>
      </c>
      <c r="E495" s="6">
        <v>0</v>
      </c>
      <c r="F495" s="6">
        <f>E488</f>
        <v>0</v>
      </c>
      <c r="G495" s="6">
        <f>F488</f>
        <v>0</v>
      </c>
      <c r="H495" s="6">
        <f t="shared" si="69"/>
        <v>0</v>
      </c>
      <c r="I495" s="6">
        <f t="shared" si="69"/>
        <v>0</v>
      </c>
      <c r="J495" s="6">
        <v>0</v>
      </c>
      <c r="K495" s="84" t="s">
        <v>21</v>
      </c>
    </row>
    <row r="496" spans="1:11" ht="20.25" customHeight="1">
      <c r="A496" s="78">
        <v>484</v>
      </c>
      <c r="B496" s="50" t="s">
        <v>210</v>
      </c>
      <c r="C496" s="6"/>
      <c r="D496" s="6"/>
      <c r="E496" s="6"/>
      <c r="F496" s="6"/>
      <c r="G496" s="6"/>
      <c r="H496" s="6"/>
      <c r="I496" s="6"/>
      <c r="J496" s="6"/>
      <c r="K496" s="84"/>
    </row>
    <row r="497" spans="1:11" ht="18" customHeight="1">
      <c r="A497" s="78">
        <v>485</v>
      </c>
      <c r="B497" s="38" t="s">
        <v>60</v>
      </c>
      <c r="C497" s="6">
        <v>0</v>
      </c>
      <c r="D497" s="6">
        <v>0</v>
      </c>
      <c r="E497" s="6">
        <v>0</v>
      </c>
      <c r="F497" s="6">
        <f>E490</f>
        <v>0</v>
      </c>
      <c r="G497" s="6">
        <f>F490</f>
        <v>0</v>
      </c>
      <c r="H497" s="6">
        <f>G490</f>
        <v>0</v>
      </c>
      <c r="I497" s="6">
        <f>H490</f>
        <v>0</v>
      </c>
      <c r="J497" s="6">
        <v>0</v>
      </c>
      <c r="K497" s="84" t="s">
        <v>21</v>
      </c>
    </row>
    <row r="498" spans="1:11" ht="18.75" customHeight="1">
      <c r="A498" s="78">
        <v>486</v>
      </c>
      <c r="B498" s="38" t="s">
        <v>6</v>
      </c>
      <c r="C498" s="6">
        <v>0</v>
      </c>
      <c r="D498" s="6">
        <v>0</v>
      </c>
      <c r="E498" s="6">
        <v>0</v>
      </c>
      <c r="F498" s="6">
        <f>E491</f>
        <v>0</v>
      </c>
      <c r="G498" s="6">
        <v>0</v>
      </c>
      <c r="H498" s="6">
        <f aca="true" t="shared" si="70" ref="H498:I500">G491</f>
        <v>0</v>
      </c>
      <c r="I498" s="6">
        <f t="shared" si="70"/>
        <v>0</v>
      </c>
      <c r="J498" s="6">
        <v>0</v>
      </c>
      <c r="K498" s="84" t="s">
        <v>21</v>
      </c>
    </row>
    <row r="499" spans="1:11" ht="18.75" customHeight="1">
      <c r="A499" s="78">
        <v>487</v>
      </c>
      <c r="B499" s="38" t="s">
        <v>7</v>
      </c>
      <c r="C499" s="6">
        <v>0</v>
      </c>
      <c r="D499" s="6">
        <v>0</v>
      </c>
      <c r="E499" s="6">
        <v>0</v>
      </c>
      <c r="F499" s="6">
        <f>E492</f>
        <v>0</v>
      </c>
      <c r="G499" s="6">
        <f>F492</f>
        <v>0</v>
      </c>
      <c r="H499" s="6">
        <f t="shared" si="70"/>
        <v>0</v>
      </c>
      <c r="I499" s="6">
        <f t="shared" si="70"/>
        <v>0</v>
      </c>
      <c r="J499" s="6">
        <v>0</v>
      </c>
      <c r="K499" s="84" t="s">
        <v>21</v>
      </c>
    </row>
    <row r="500" spans="1:11" ht="20.25">
      <c r="A500" s="78">
        <v>488</v>
      </c>
      <c r="B500" s="38" t="s">
        <v>8</v>
      </c>
      <c r="C500" s="6">
        <v>0</v>
      </c>
      <c r="D500" s="6">
        <v>0</v>
      </c>
      <c r="E500" s="6">
        <v>0</v>
      </c>
      <c r="F500" s="6">
        <f>E493</f>
        <v>0</v>
      </c>
      <c r="G500" s="6">
        <f>F493</f>
        <v>0</v>
      </c>
      <c r="H500" s="6">
        <f t="shared" si="70"/>
        <v>0</v>
      </c>
      <c r="I500" s="6">
        <f t="shared" si="70"/>
        <v>0</v>
      </c>
      <c r="J500" s="6">
        <v>0</v>
      </c>
      <c r="K500" s="84" t="s">
        <v>21</v>
      </c>
    </row>
    <row r="501" spans="1:11" ht="20.25">
      <c r="A501" s="78">
        <v>489</v>
      </c>
      <c r="B501" s="17" t="s">
        <v>68</v>
      </c>
      <c r="C501" s="22"/>
      <c r="D501" s="22"/>
      <c r="E501" s="22"/>
      <c r="F501" s="22"/>
      <c r="G501" s="22"/>
      <c r="H501" s="22"/>
      <c r="I501" s="22"/>
      <c r="J501" s="22"/>
      <c r="K501" s="32"/>
    </row>
    <row r="502" spans="1:11" ht="18.75" customHeight="1">
      <c r="A502" s="78">
        <v>490</v>
      </c>
      <c r="B502" s="37" t="s">
        <v>31</v>
      </c>
      <c r="C502" s="5">
        <f>SUM(D502+E502+F502)</f>
        <v>21142.39176</v>
      </c>
      <c r="D502" s="5">
        <f>D504+D505</f>
        <v>6919.367389999999</v>
      </c>
      <c r="E502" s="5">
        <f>SUM(E505)</f>
        <v>6980.99532</v>
      </c>
      <c r="F502" s="79">
        <f>SUM(F505)</f>
        <v>7242.02905</v>
      </c>
      <c r="G502" s="79">
        <f>F502</f>
        <v>7242.02905</v>
      </c>
      <c r="H502" s="79">
        <f>G502</f>
        <v>7242.02905</v>
      </c>
      <c r="I502" s="79">
        <f>H502</f>
        <v>7242.02905</v>
      </c>
      <c r="J502" s="79">
        <f>I502</f>
        <v>7242.02905</v>
      </c>
      <c r="K502" s="100" t="s">
        <v>21</v>
      </c>
    </row>
    <row r="503" spans="1:11" ht="18.75" customHeight="1">
      <c r="A503" s="78">
        <v>491</v>
      </c>
      <c r="B503" s="38" t="s">
        <v>60</v>
      </c>
      <c r="C503" s="6">
        <v>0</v>
      </c>
      <c r="D503" s="6">
        <v>0</v>
      </c>
      <c r="E503" s="6">
        <v>0</v>
      </c>
      <c r="F503" s="85">
        <f aca="true" t="shared" si="71" ref="F503:H506">E503</f>
        <v>0</v>
      </c>
      <c r="G503" s="85">
        <f t="shared" si="71"/>
        <v>0</v>
      </c>
      <c r="H503" s="85">
        <f t="shared" si="71"/>
        <v>0</v>
      </c>
      <c r="I503" s="85">
        <f>H503</f>
        <v>0</v>
      </c>
      <c r="J503" s="85">
        <v>0</v>
      </c>
      <c r="K503" s="83" t="s">
        <v>21</v>
      </c>
    </row>
    <row r="504" spans="1:11" ht="18.75" customHeight="1">
      <c r="A504" s="78">
        <v>492</v>
      </c>
      <c r="B504" s="38" t="s">
        <v>6</v>
      </c>
      <c r="C504" s="6">
        <v>0</v>
      </c>
      <c r="D504" s="6">
        <v>0</v>
      </c>
      <c r="E504" s="6">
        <v>0</v>
      </c>
      <c r="F504" s="85">
        <f t="shared" si="71"/>
        <v>0</v>
      </c>
      <c r="G504" s="85">
        <f t="shared" si="71"/>
        <v>0</v>
      </c>
      <c r="H504" s="85">
        <f t="shared" si="71"/>
        <v>0</v>
      </c>
      <c r="I504" s="85">
        <f>H504</f>
        <v>0</v>
      </c>
      <c r="J504" s="85">
        <v>0</v>
      </c>
      <c r="K504" s="83" t="s">
        <v>21</v>
      </c>
    </row>
    <row r="505" spans="1:11" ht="20.25">
      <c r="A505" s="78">
        <v>493</v>
      </c>
      <c r="B505" s="38" t="s">
        <v>7</v>
      </c>
      <c r="C505" s="6">
        <f>SUM(D505+E505+F505)</f>
        <v>21142.39176</v>
      </c>
      <c r="D505" s="80">
        <f>SUM(D522+D537)</f>
        <v>6919.367389999999</v>
      </c>
      <c r="E505" s="80">
        <f>SUM(E522+E537)</f>
        <v>6980.99532</v>
      </c>
      <c r="F505" s="81">
        <f>SUM(F522+F537)</f>
        <v>7242.02905</v>
      </c>
      <c r="G505" s="81">
        <f>F505</f>
        <v>7242.02905</v>
      </c>
      <c r="H505" s="81">
        <f>G505</f>
        <v>7242.02905</v>
      </c>
      <c r="I505" s="81">
        <f>H505</f>
        <v>7242.02905</v>
      </c>
      <c r="J505" s="81">
        <f>I505</f>
        <v>7242.02905</v>
      </c>
      <c r="K505" s="106" t="s">
        <v>21</v>
      </c>
    </row>
    <row r="506" spans="1:11" ht="20.25">
      <c r="A506" s="78">
        <v>494</v>
      </c>
      <c r="B506" s="38" t="s">
        <v>8</v>
      </c>
      <c r="C506" s="80">
        <v>0</v>
      </c>
      <c r="D506" s="80">
        <v>0</v>
      </c>
      <c r="E506" s="80">
        <v>0</v>
      </c>
      <c r="F506" s="81">
        <f t="shared" si="71"/>
        <v>0</v>
      </c>
      <c r="G506" s="81">
        <f t="shared" si="71"/>
        <v>0</v>
      </c>
      <c r="H506" s="81">
        <f t="shared" si="71"/>
        <v>0</v>
      </c>
      <c r="I506" s="81">
        <f>H506</f>
        <v>0</v>
      </c>
      <c r="J506" s="81">
        <v>0</v>
      </c>
      <c r="K506" s="106" t="s">
        <v>21</v>
      </c>
    </row>
    <row r="507" spans="1:11" ht="18" customHeight="1">
      <c r="A507" s="78">
        <v>495</v>
      </c>
      <c r="B507" s="18" t="s">
        <v>22</v>
      </c>
      <c r="C507" s="19"/>
      <c r="D507" s="19"/>
      <c r="E507" s="19"/>
      <c r="F507" s="19"/>
      <c r="G507" s="19"/>
      <c r="H507" s="19"/>
      <c r="I507" s="19"/>
      <c r="J507" s="19"/>
      <c r="K507" s="20"/>
    </row>
    <row r="508" spans="1:11" ht="21" customHeight="1">
      <c r="A508" s="78">
        <v>496</v>
      </c>
      <c r="B508" s="38" t="s">
        <v>23</v>
      </c>
      <c r="C508" s="6">
        <v>0</v>
      </c>
      <c r="D508" s="6">
        <v>0</v>
      </c>
      <c r="E508" s="6">
        <v>0</v>
      </c>
      <c r="F508" s="85">
        <f aca="true" t="shared" si="72" ref="F508:H512">E508</f>
        <v>0</v>
      </c>
      <c r="G508" s="85">
        <f t="shared" si="72"/>
        <v>0</v>
      </c>
      <c r="H508" s="85">
        <f t="shared" si="72"/>
        <v>0</v>
      </c>
      <c r="I508" s="85">
        <f>H508</f>
        <v>0</v>
      </c>
      <c r="J508" s="85">
        <v>0</v>
      </c>
      <c r="K508" s="83" t="s">
        <v>21</v>
      </c>
    </row>
    <row r="509" spans="1:11" ht="21" customHeight="1">
      <c r="A509" s="78">
        <v>497</v>
      </c>
      <c r="B509" s="38" t="s">
        <v>60</v>
      </c>
      <c r="C509" s="6">
        <v>0</v>
      </c>
      <c r="D509" s="6">
        <v>0</v>
      </c>
      <c r="E509" s="6">
        <v>0</v>
      </c>
      <c r="F509" s="85">
        <f t="shared" si="72"/>
        <v>0</v>
      </c>
      <c r="G509" s="85">
        <f t="shared" si="72"/>
        <v>0</v>
      </c>
      <c r="H509" s="85">
        <f t="shared" si="72"/>
        <v>0</v>
      </c>
      <c r="I509" s="85">
        <f>H509</f>
        <v>0</v>
      </c>
      <c r="J509" s="85">
        <v>0</v>
      </c>
      <c r="K509" s="83" t="s">
        <v>21</v>
      </c>
    </row>
    <row r="510" spans="1:11" ht="26.25" customHeight="1">
      <c r="A510" s="78">
        <v>498</v>
      </c>
      <c r="B510" s="38" t="s">
        <v>6</v>
      </c>
      <c r="C510" s="6">
        <v>0</v>
      </c>
      <c r="D510" s="6">
        <v>0</v>
      </c>
      <c r="E510" s="6">
        <v>0</v>
      </c>
      <c r="F510" s="85">
        <f t="shared" si="72"/>
        <v>0</v>
      </c>
      <c r="G510" s="85">
        <f t="shared" si="72"/>
        <v>0</v>
      </c>
      <c r="H510" s="85">
        <f t="shared" si="72"/>
        <v>0</v>
      </c>
      <c r="I510" s="85">
        <f>H510</f>
        <v>0</v>
      </c>
      <c r="J510" s="85">
        <v>0</v>
      </c>
      <c r="K510" s="83" t="s">
        <v>21</v>
      </c>
    </row>
    <row r="511" spans="1:11" ht="21" customHeight="1">
      <c r="A511" s="78">
        <v>499</v>
      </c>
      <c r="B511" s="38" t="s">
        <v>7</v>
      </c>
      <c r="C511" s="6">
        <v>0</v>
      </c>
      <c r="D511" s="6">
        <v>0</v>
      </c>
      <c r="E511" s="6">
        <v>0</v>
      </c>
      <c r="F511" s="85">
        <f t="shared" si="72"/>
        <v>0</v>
      </c>
      <c r="G511" s="85">
        <f t="shared" si="72"/>
        <v>0</v>
      </c>
      <c r="H511" s="85">
        <f t="shared" si="72"/>
        <v>0</v>
      </c>
      <c r="I511" s="85">
        <f>H511</f>
        <v>0</v>
      </c>
      <c r="J511" s="85">
        <v>0</v>
      </c>
      <c r="K511" s="83" t="s">
        <v>21</v>
      </c>
    </row>
    <row r="512" spans="1:11" ht="21" customHeight="1">
      <c r="A512" s="78">
        <v>500</v>
      </c>
      <c r="B512" s="38" t="s">
        <v>8</v>
      </c>
      <c r="C512" s="6">
        <v>0</v>
      </c>
      <c r="D512" s="6">
        <v>0</v>
      </c>
      <c r="E512" s="6">
        <v>0</v>
      </c>
      <c r="F512" s="6">
        <f t="shared" si="72"/>
        <v>0</v>
      </c>
      <c r="G512" s="6">
        <f t="shared" si="72"/>
        <v>0</v>
      </c>
      <c r="H512" s="6">
        <f t="shared" si="72"/>
        <v>0</v>
      </c>
      <c r="I512" s="6">
        <f>H512</f>
        <v>0</v>
      </c>
      <c r="J512" s="6">
        <v>0</v>
      </c>
      <c r="K512" s="84" t="s">
        <v>21</v>
      </c>
    </row>
    <row r="513" spans="1:11" ht="21" customHeight="1">
      <c r="A513" s="78">
        <v>501</v>
      </c>
      <c r="B513" s="18" t="s">
        <v>24</v>
      </c>
      <c r="C513" s="19"/>
      <c r="D513" s="19"/>
      <c r="E513" s="19"/>
      <c r="F513" s="19"/>
      <c r="G513" s="19"/>
      <c r="H513" s="19"/>
      <c r="I513" s="19"/>
      <c r="J513" s="19"/>
      <c r="K513" s="65"/>
    </row>
    <row r="514" spans="1:11" ht="21" customHeight="1">
      <c r="A514" s="78">
        <v>502</v>
      </c>
      <c r="B514" s="38" t="s">
        <v>25</v>
      </c>
      <c r="C514" s="6">
        <f>SUM(C502)</f>
        <v>21142.39176</v>
      </c>
      <c r="D514" s="6">
        <f>SUM(D517)</f>
        <v>6919.367389999999</v>
      </c>
      <c r="E514" s="6">
        <v>5273.7</v>
      </c>
      <c r="F514" s="81">
        <f>E514</f>
        <v>5273.7</v>
      </c>
      <c r="G514" s="81">
        <f>F514</f>
        <v>5273.7</v>
      </c>
      <c r="H514" s="81">
        <f>G514</f>
        <v>5273.7</v>
      </c>
      <c r="I514" s="81">
        <f>H514</f>
        <v>5273.7</v>
      </c>
      <c r="J514" s="81">
        <f>I514</f>
        <v>5273.7</v>
      </c>
      <c r="K514" s="84" t="s">
        <v>21</v>
      </c>
    </row>
    <row r="515" spans="1:11" ht="18.75" customHeight="1">
      <c r="A515" s="78">
        <v>503</v>
      </c>
      <c r="B515" s="38" t="s">
        <v>60</v>
      </c>
      <c r="C515" s="6">
        <v>0</v>
      </c>
      <c r="D515" s="6">
        <v>0</v>
      </c>
      <c r="E515" s="6">
        <v>0</v>
      </c>
      <c r="F515" s="85">
        <f aca="true" t="shared" si="73" ref="F515:H518">E515</f>
        <v>0</v>
      </c>
      <c r="G515" s="85">
        <f t="shared" si="73"/>
        <v>0</v>
      </c>
      <c r="H515" s="85">
        <f t="shared" si="73"/>
        <v>0</v>
      </c>
      <c r="I515" s="85">
        <f aca="true" t="shared" si="74" ref="I515:I553">H515</f>
        <v>0</v>
      </c>
      <c r="J515" s="85">
        <v>0</v>
      </c>
      <c r="K515" s="83" t="s">
        <v>21</v>
      </c>
    </row>
    <row r="516" spans="1:11" ht="24" customHeight="1">
      <c r="A516" s="78">
        <v>504</v>
      </c>
      <c r="B516" s="38" t="s">
        <v>6</v>
      </c>
      <c r="C516" s="6">
        <v>0</v>
      </c>
      <c r="D516" s="6">
        <v>0</v>
      </c>
      <c r="E516" s="6">
        <v>0</v>
      </c>
      <c r="F516" s="6">
        <f t="shared" si="73"/>
        <v>0</v>
      </c>
      <c r="G516" s="6">
        <f t="shared" si="73"/>
        <v>0</v>
      </c>
      <c r="H516" s="6">
        <f t="shared" si="73"/>
        <v>0</v>
      </c>
      <c r="I516" s="6">
        <f t="shared" si="74"/>
        <v>0</v>
      </c>
      <c r="J516" s="6">
        <v>0</v>
      </c>
      <c r="K516" s="84" t="s">
        <v>21</v>
      </c>
    </row>
    <row r="517" spans="1:11" ht="24" customHeight="1">
      <c r="A517" s="78">
        <v>505</v>
      </c>
      <c r="B517" s="38" t="s">
        <v>7</v>
      </c>
      <c r="C517" s="6">
        <f>SUM(C505)</f>
        <v>21142.39176</v>
      </c>
      <c r="D517" s="6">
        <f>SUM(D505)</f>
        <v>6919.367389999999</v>
      </c>
      <c r="E517" s="6">
        <f>SUM(E505)</f>
        <v>6980.99532</v>
      </c>
      <c r="F517" s="81">
        <f t="shared" si="73"/>
        <v>6980.99532</v>
      </c>
      <c r="G517" s="81">
        <f>F517</f>
        <v>6980.99532</v>
      </c>
      <c r="H517" s="81">
        <f>G517</f>
        <v>6980.99532</v>
      </c>
      <c r="I517" s="81">
        <f t="shared" si="74"/>
        <v>6980.99532</v>
      </c>
      <c r="J517" s="81">
        <f>I517</f>
        <v>6980.99532</v>
      </c>
      <c r="K517" s="84" t="s">
        <v>21</v>
      </c>
    </row>
    <row r="518" spans="1:11" ht="21" customHeight="1">
      <c r="A518" s="78">
        <v>506</v>
      </c>
      <c r="B518" s="38" t="s">
        <v>8</v>
      </c>
      <c r="C518" s="6">
        <v>0</v>
      </c>
      <c r="D518" s="6">
        <v>0</v>
      </c>
      <c r="E518" s="6">
        <v>0</v>
      </c>
      <c r="F518" s="6">
        <f t="shared" si="73"/>
        <v>0</v>
      </c>
      <c r="G518" s="6">
        <f t="shared" si="73"/>
        <v>0</v>
      </c>
      <c r="H518" s="6">
        <f t="shared" si="73"/>
        <v>0</v>
      </c>
      <c r="I518" s="6">
        <f t="shared" si="74"/>
        <v>0</v>
      </c>
      <c r="J518" s="6">
        <v>0</v>
      </c>
      <c r="K518" s="84" t="s">
        <v>21</v>
      </c>
    </row>
    <row r="519" spans="1:11" ht="169.5" customHeight="1">
      <c r="A519" s="78">
        <v>507</v>
      </c>
      <c r="B519" s="39" t="s">
        <v>44</v>
      </c>
      <c r="C519" s="5">
        <f>SUM(D519+E519+F519)</f>
        <v>4139.2532</v>
      </c>
      <c r="D519" s="5">
        <f>D522</f>
        <v>1326.12883</v>
      </c>
      <c r="E519" s="5">
        <f>E522</f>
        <v>1380.79532</v>
      </c>
      <c r="F519" s="5">
        <f>SUM(F522)</f>
        <v>1432.32905</v>
      </c>
      <c r="G519" s="5">
        <f>F519</f>
        <v>1432.32905</v>
      </c>
      <c r="H519" s="5">
        <f>G519</f>
        <v>1432.32905</v>
      </c>
      <c r="I519" s="5">
        <f t="shared" si="74"/>
        <v>1432.32905</v>
      </c>
      <c r="J519" s="5">
        <f>I519</f>
        <v>1432.32905</v>
      </c>
      <c r="K519" s="11">
        <v>84</v>
      </c>
    </row>
    <row r="520" spans="1:11" ht="18" customHeight="1">
      <c r="A520" s="78">
        <v>508</v>
      </c>
      <c r="B520" s="38" t="s">
        <v>60</v>
      </c>
      <c r="C520" s="6">
        <v>0</v>
      </c>
      <c r="D520" s="6">
        <v>0</v>
      </c>
      <c r="E520" s="6">
        <v>0</v>
      </c>
      <c r="F520" s="85">
        <f aca="true" t="shared" si="75" ref="F520:H538">E520</f>
        <v>0</v>
      </c>
      <c r="G520" s="85">
        <f t="shared" si="75"/>
        <v>0</v>
      </c>
      <c r="H520" s="85">
        <f t="shared" si="75"/>
        <v>0</v>
      </c>
      <c r="I520" s="85">
        <f t="shared" si="74"/>
        <v>0</v>
      </c>
      <c r="J520" s="85">
        <v>0</v>
      </c>
      <c r="K520" s="83" t="s">
        <v>21</v>
      </c>
    </row>
    <row r="521" spans="1:11" ht="18" customHeight="1">
      <c r="A521" s="78">
        <v>509</v>
      </c>
      <c r="B521" s="38" t="s">
        <v>6</v>
      </c>
      <c r="C521" s="6">
        <v>0</v>
      </c>
      <c r="D521" s="6">
        <v>0</v>
      </c>
      <c r="E521" s="6">
        <v>0</v>
      </c>
      <c r="F521" s="6">
        <f t="shared" si="75"/>
        <v>0</v>
      </c>
      <c r="G521" s="6">
        <f t="shared" si="75"/>
        <v>0</v>
      </c>
      <c r="H521" s="6">
        <f t="shared" si="75"/>
        <v>0</v>
      </c>
      <c r="I521" s="6">
        <f t="shared" si="74"/>
        <v>0</v>
      </c>
      <c r="J521" s="6">
        <v>0</v>
      </c>
      <c r="K521" s="84" t="s">
        <v>21</v>
      </c>
    </row>
    <row r="522" spans="1:11" ht="23.25" customHeight="1">
      <c r="A522" s="78">
        <v>510</v>
      </c>
      <c r="B522" s="38" t="s">
        <v>7</v>
      </c>
      <c r="C522" s="6">
        <f>SUM(D522+E522+F522)</f>
        <v>4139.2532</v>
      </c>
      <c r="D522" s="6">
        <v>1326.12883</v>
      </c>
      <c r="E522" s="6">
        <v>1380.79532</v>
      </c>
      <c r="F522" s="6">
        <v>1432.32905</v>
      </c>
      <c r="G522" s="6">
        <f>F522</f>
        <v>1432.32905</v>
      </c>
      <c r="H522" s="6">
        <f>G522</f>
        <v>1432.32905</v>
      </c>
      <c r="I522" s="6">
        <f t="shared" si="74"/>
        <v>1432.32905</v>
      </c>
      <c r="J522" s="6">
        <f>I522</f>
        <v>1432.32905</v>
      </c>
      <c r="K522" s="84" t="s">
        <v>21</v>
      </c>
    </row>
    <row r="523" spans="1:11" ht="20.25">
      <c r="A523" s="78">
        <v>511</v>
      </c>
      <c r="B523" s="38" t="s">
        <v>8</v>
      </c>
      <c r="C523" s="6">
        <v>0</v>
      </c>
      <c r="D523" s="6">
        <v>0</v>
      </c>
      <c r="E523" s="6">
        <v>0</v>
      </c>
      <c r="F523" s="6">
        <f t="shared" si="75"/>
        <v>0</v>
      </c>
      <c r="G523" s="6">
        <f t="shared" si="75"/>
        <v>0</v>
      </c>
      <c r="H523" s="6">
        <f t="shared" si="75"/>
        <v>0</v>
      </c>
      <c r="I523" s="6">
        <f t="shared" si="74"/>
        <v>0</v>
      </c>
      <c r="J523" s="6">
        <v>0</v>
      </c>
      <c r="K523" s="84" t="s">
        <v>21</v>
      </c>
    </row>
    <row r="524" spans="1:11" ht="266.25" customHeight="1">
      <c r="A524" s="78">
        <v>512</v>
      </c>
      <c r="B524" s="46" t="s">
        <v>67</v>
      </c>
      <c r="C524" s="6">
        <f>SUM(D524+E524+F524)</f>
        <v>4115.9852</v>
      </c>
      <c r="D524" s="6">
        <f>SUM(D527)</f>
        <v>1318.37283</v>
      </c>
      <c r="E524" s="6">
        <f>SUM(E527)</f>
        <v>1373.03932</v>
      </c>
      <c r="F524" s="6">
        <f>SUM(F527)</f>
        <v>1424.57305</v>
      </c>
      <c r="G524" s="6">
        <f>F524</f>
        <v>1424.57305</v>
      </c>
      <c r="H524" s="6">
        <f>G524</f>
        <v>1424.57305</v>
      </c>
      <c r="I524" s="6">
        <f t="shared" si="74"/>
        <v>1424.57305</v>
      </c>
      <c r="J524" s="6">
        <f>I524</f>
        <v>1424.57305</v>
      </c>
      <c r="K524" s="84" t="s">
        <v>21</v>
      </c>
    </row>
    <row r="525" spans="1:11" ht="20.25" customHeight="1">
      <c r="A525" s="78">
        <v>513</v>
      </c>
      <c r="B525" s="38" t="s">
        <v>60</v>
      </c>
      <c r="C525" s="6">
        <v>0</v>
      </c>
      <c r="D525" s="6">
        <v>0</v>
      </c>
      <c r="E525" s="6">
        <v>0</v>
      </c>
      <c r="F525" s="85">
        <f t="shared" si="75"/>
        <v>0</v>
      </c>
      <c r="G525" s="85">
        <f t="shared" si="75"/>
        <v>0</v>
      </c>
      <c r="H525" s="85">
        <f t="shared" si="75"/>
        <v>0</v>
      </c>
      <c r="I525" s="85">
        <f t="shared" si="74"/>
        <v>0</v>
      </c>
      <c r="J525" s="85">
        <v>0</v>
      </c>
      <c r="K525" s="83" t="s">
        <v>21</v>
      </c>
    </row>
    <row r="526" spans="1:11" ht="20.25" customHeight="1">
      <c r="A526" s="78">
        <v>514</v>
      </c>
      <c r="B526" s="38" t="s">
        <v>6</v>
      </c>
      <c r="C526" s="6">
        <v>0</v>
      </c>
      <c r="D526" s="6">
        <v>0</v>
      </c>
      <c r="E526" s="6">
        <v>0</v>
      </c>
      <c r="F526" s="6">
        <f t="shared" si="75"/>
        <v>0</v>
      </c>
      <c r="G526" s="6">
        <f t="shared" si="75"/>
        <v>0</v>
      </c>
      <c r="H526" s="6">
        <f t="shared" si="75"/>
        <v>0</v>
      </c>
      <c r="I526" s="6">
        <f t="shared" si="74"/>
        <v>0</v>
      </c>
      <c r="J526" s="6">
        <v>0</v>
      </c>
      <c r="K526" s="84" t="s">
        <v>21</v>
      </c>
    </row>
    <row r="527" spans="1:11" ht="20.25" customHeight="1">
      <c r="A527" s="78">
        <v>515</v>
      </c>
      <c r="B527" s="38" t="s">
        <v>7</v>
      </c>
      <c r="C527" s="6">
        <f>SUM(D527+E527+F527)</f>
        <v>4115.9852</v>
      </c>
      <c r="D527" s="6">
        <v>1318.37283</v>
      </c>
      <c r="E527" s="6">
        <v>1373.03932</v>
      </c>
      <c r="F527" s="6">
        <v>1424.57305</v>
      </c>
      <c r="G527" s="6">
        <f>F527</f>
        <v>1424.57305</v>
      </c>
      <c r="H527" s="6">
        <f>G527</f>
        <v>1424.57305</v>
      </c>
      <c r="I527" s="6">
        <f t="shared" si="74"/>
        <v>1424.57305</v>
      </c>
      <c r="J527" s="6">
        <f>I527</f>
        <v>1424.57305</v>
      </c>
      <c r="K527" s="84" t="s">
        <v>21</v>
      </c>
    </row>
    <row r="528" spans="1:11" ht="20.25">
      <c r="A528" s="78">
        <v>516</v>
      </c>
      <c r="B528" s="38" t="s">
        <v>8</v>
      </c>
      <c r="C528" s="6">
        <v>0</v>
      </c>
      <c r="D528" s="6">
        <v>0</v>
      </c>
      <c r="E528" s="6">
        <v>0</v>
      </c>
      <c r="F528" s="6">
        <f t="shared" si="75"/>
        <v>0</v>
      </c>
      <c r="G528" s="6">
        <f t="shared" si="75"/>
        <v>0</v>
      </c>
      <c r="H528" s="6">
        <f t="shared" si="75"/>
        <v>0</v>
      </c>
      <c r="I528" s="6">
        <f t="shared" si="74"/>
        <v>0</v>
      </c>
      <c r="J528" s="6">
        <v>0</v>
      </c>
      <c r="K528" s="84" t="s">
        <v>21</v>
      </c>
    </row>
    <row r="529" spans="1:11" ht="82.5" customHeight="1">
      <c r="A529" s="78">
        <v>517</v>
      </c>
      <c r="B529" s="46" t="s">
        <v>45</v>
      </c>
      <c r="C529" s="6">
        <f>SUM(D529+E529+F529)</f>
        <v>23.268</v>
      </c>
      <c r="D529" s="6">
        <f>SUM(D532)</f>
        <v>7.756</v>
      </c>
      <c r="E529" s="6">
        <f>SUM(E532)</f>
        <v>7.756</v>
      </c>
      <c r="F529" s="6">
        <f t="shared" si="75"/>
        <v>7.756</v>
      </c>
      <c r="G529" s="6">
        <f>F529</f>
        <v>7.756</v>
      </c>
      <c r="H529" s="6">
        <f>G529</f>
        <v>7.756</v>
      </c>
      <c r="I529" s="6">
        <f t="shared" si="74"/>
        <v>7.756</v>
      </c>
      <c r="J529" s="6">
        <f>I529</f>
        <v>7.756</v>
      </c>
      <c r="K529" s="84" t="s">
        <v>21</v>
      </c>
    </row>
    <row r="530" spans="1:11" ht="22.5" customHeight="1">
      <c r="A530" s="78">
        <v>518</v>
      </c>
      <c r="B530" s="38" t="s">
        <v>60</v>
      </c>
      <c r="C530" s="6">
        <v>0</v>
      </c>
      <c r="D530" s="6">
        <v>0</v>
      </c>
      <c r="E530" s="6">
        <v>0</v>
      </c>
      <c r="F530" s="85">
        <f t="shared" si="75"/>
        <v>0</v>
      </c>
      <c r="G530" s="85">
        <f t="shared" si="75"/>
        <v>0</v>
      </c>
      <c r="H530" s="85">
        <f t="shared" si="75"/>
        <v>0</v>
      </c>
      <c r="I530" s="85">
        <f t="shared" si="74"/>
        <v>0</v>
      </c>
      <c r="J530" s="85">
        <v>0</v>
      </c>
      <c r="K530" s="83" t="s">
        <v>21</v>
      </c>
    </row>
    <row r="531" spans="1:11" ht="20.25" customHeight="1">
      <c r="A531" s="78">
        <v>519</v>
      </c>
      <c r="B531" s="38" t="s">
        <v>6</v>
      </c>
      <c r="C531" s="6">
        <v>0</v>
      </c>
      <c r="D531" s="6">
        <v>0</v>
      </c>
      <c r="E531" s="6">
        <v>0</v>
      </c>
      <c r="F531" s="6">
        <f t="shared" si="75"/>
        <v>0</v>
      </c>
      <c r="G531" s="6">
        <f t="shared" si="75"/>
        <v>0</v>
      </c>
      <c r="H531" s="6">
        <f t="shared" si="75"/>
        <v>0</v>
      </c>
      <c r="I531" s="6">
        <f t="shared" si="74"/>
        <v>0</v>
      </c>
      <c r="J531" s="6">
        <v>0</v>
      </c>
      <c r="K531" s="84" t="s">
        <v>21</v>
      </c>
    </row>
    <row r="532" spans="1:11" ht="20.25" customHeight="1">
      <c r="A532" s="78">
        <v>520</v>
      </c>
      <c r="B532" s="38" t="s">
        <v>7</v>
      </c>
      <c r="C532" s="6">
        <f>SUM(D532+E532+F532)</f>
        <v>23.268</v>
      </c>
      <c r="D532" s="6">
        <v>7.756</v>
      </c>
      <c r="E532" s="6">
        <v>7.756</v>
      </c>
      <c r="F532" s="6">
        <v>7.756</v>
      </c>
      <c r="G532" s="6">
        <f>F532</f>
        <v>7.756</v>
      </c>
      <c r="H532" s="6">
        <f>G532</f>
        <v>7.756</v>
      </c>
      <c r="I532" s="6">
        <f t="shared" si="74"/>
        <v>7.756</v>
      </c>
      <c r="J532" s="6">
        <f>I532</f>
        <v>7.756</v>
      </c>
      <c r="K532" s="84" t="s">
        <v>21</v>
      </c>
    </row>
    <row r="533" spans="1:11" ht="20.25">
      <c r="A533" s="78">
        <v>521</v>
      </c>
      <c r="B533" s="38" t="s">
        <v>8</v>
      </c>
      <c r="C533" s="6">
        <v>0</v>
      </c>
      <c r="D533" s="6">
        <v>0</v>
      </c>
      <c r="E533" s="6">
        <v>0</v>
      </c>
      <c r="F533" s="6">
        <f t="shared" si="75"/>
        <v>0</v>
      </c>
      <c r="G533" s="6">
        <f t="shared" si="75"/>
        <v>0</v>
      </c>
      <c r="H533" s="6">
        <f t="shared" si="75"/>
        <v>0</v>
      </c>
      <c r="I533" s="6">
        <f t="shared" si="74"/>
        <v>0</v>
      </c>
      <c r="J533" s="6">
        <v>0</v>
      </c>
      <c r="K533" s="84" t="s">
        <v>21</v>
      </c>
    </row>
    <row r="534" spans="1:11" ht="251.25" customHeight="1">
      <c r="A534" s="78">
        <v>522</v>
      </c>
      <c r="B534" s="37" t="s">
        <v>71</v>
      </c>
      <c r="C534" s="5">
        <f>SUM(D534+E534+F534)</f>
        <v>17003.13856</v>
      </c>
      <c r="D534" s="5">
        <f>SUM(D537)</f>
        <v>5593.23856</v>
      </c>
      <c r="E534" s="5">
        <f>SUM(E537)</f>
        <v>5600.2</v>
      </c>
      <c r="F534" s="5">
        <f>SUM(F537)</f>
        <v>5809.7</v>
      </c>
      <c r="G534" s="5">
        <f>F534</f>
        <v>5809.7</v>
      </c>
      <c r="H534" s="5">
        <f>G534</f>
        <v>5809.7</v>
      </c>
      <c r="I534" s="5">
        <f t="shared" si="74"/>
        <v>5809.7</v>
      </c>
      <c r="J534" s="5">
        <f>I534</f>
        <v>5809.7</v>
      </c>
      <c r="K534" s="11" t="s">
        <v>21</v>
      </c>
    </row>
    <row r="535" spans="1:11" ht="19.5" customHeight="1">
      <c r="A535" s="78">
        <v>523</v>
      </c>
      <c r="B535" s="38" t="s">
        <v>60</v>
      </c>
      <c r="C535" s="6">
        <v>0</v>
      </c>
      <c r="D535" s="6">
        <v>0</v>
      </c>
      <c r="E535" s="6">
        <v>0</v>
      </c>
      <c r="F535" s="85">
        <f t="shared" si="75"/>
        <v>0</v>
      </c>
      <c r="G535" s="85">
        <f t="shared" si="75"/>
        <v>0</v>
      </c>
      <c r="H535" s="85">
        <f t="shared" si="75"/>
        <v>0</v>
      </c>
      <c r="I535" s="85">
        <f t="shared" si="74"/>
        <v>0</v>
      </c>
      <c r="J535" s="85">
        <v>0</v>
      </c>
      <c r="K535" s="83" t="s">
        <v>21</v>
      </c>
    </row>
    <row r="536" spans="1:11" ht="18" customHeight="1">
      <c r="A536" s="78">
        <v>524</v>
      </c>
      <c r="B536" s="38" t="s">
        <v>6</v>
      </c>
      <c r="C536" s="6">
        <v>0</v>
      </c>
      <c r="D536" s="6">
        <v>0</v>
      </c>
      <c r="E536" s="6">
        <v>0</v>
      </c>
      <c r="F536" s="6">
        <f t="shared" si="75"/>
        <v>0</v>
      </c>
      <c r="G536" s="6">
        <f t="shared" si="75"/>
        <v>0</v>
      </c>
      <c r="H536" s="6">
        <f t="shared" si="75"/>
        <v>0</v>
      </c>
      <c r="I536" s="6">
        <f t="shared" si="74"/>
        <v>0</v>
      </c>
      <c r="J536" s="6">
        <v>0</v>
      </c>
      <c r="K536" s="84" t="s">
        <v>21</v>
      </c>
    </row>
    <row r="537" spans="1:11" ht="20.25">
      <c r="A537" s="78">
        <v>525</v>
      </c>
      <c r="B537" s="38" t="s">
        <v>7</v>
      </c>
      <c r="C537" s="6">
        <f>SUM(D537+E537+F537)</f>
        <v>17003.13856</v>
      </c>
      <c r="D537" s="6">
        <f>SUM(D542+D547+D552)</f>
        <v>5593.23856</v>
      </c>
      <c r="E537" s="6">
        <v>5600.2</v>
      </c>
      <c r="F537" s="6">
        <v>5809.7</v>
      </c>
      <c r="G537" s="6">
        <f>F537</f>
        <v>5809.7</v>
      </c>
      <c r="H537" s="6">
        <f>G537</f>
        <v>5809.7</v>
      </c>
      <c r="I537" s="6">
        <f t="shared" si="74"/>
        <v>5809.7</v>
      </c>
      <c r="J537" s="6">
        <f>I537</f>
        <v>5809.7</v>
      </c>
      <c r="K537" s="84" t="s">
        <v>21</v>
      </c>
    </row>
    <row r="538" spans="1:11" ht="20.25">
      <c r="A538" s="78">
        <v>526</v>
      </c>
      <c r="B538" s="38" t="s">
        <v>8</v>
      </c>
      <c r="C538" s="6">
        <v>0</v>
      </c>
      <c r="D538" s="6">
        <v>0</v>
      </c>
      <c r="E538" s="6">
        <v>0</v>
      </c>
      <c r="F538" s="6">
        <f t="shared" si="75"/>
        <v>0</v>
      </c>
      <c r="G538" s="6">
        <f t="shared" si="75"/>
        <v>0</v>
      </c>
      <c r="H538" s="6">
        <f t="shared" si="75"/>
        <v>0</v>
      </c>
      <c r="I538" s="6">
        <f t="shared" si="74"/>
        <v>0</v>
      </c>
      <c r="J538" s="6">
        <v>0</v>
      </c>
      <c r="K538" s="84" t="s">
        <v>21</v>
      </c>
    </row>
    <row r="539" spans="1:11" ht="60.75">
      <c r="A539" s="78">
        <v>527</v>
      </c>
      <c r="B539" s="46" t="s">
        <v>46</v>
      </c>
      <c r="C539" s="6">
        <f>SUM(D539+E539+F539)</f>
        <v>13269.77938</v>
      </c>
      <c r="D539" s="6">
        <f>SUM(D542)</f>
        <v>4254.27956</v>
      </c>
      <c r="E539" s="6">
        <f>SUM(E542)</f>
        <v>4423.60115</v>
      </c>
      <c r="F539" s="6">
        <f>SUM(F542)</f>
        <v>4591.89867</v>
      </c>
      <c r="G539" s="6">
        <f>F539</f>
        <v>4591.89867</v>
      </c>
      <c r="H539" s="6">
        <f>G539</f>
        <v>4591.89867</v>
      </c>
      <c r="I539" s="6">
        <f t="shared" si="74"/>
        <v>4591.89867</v>
      </c>
      <c r="J539" s="6">
        <f>I539</f>
        <v>4591.89867</v>
      </c>
      <c r="K539" s="84" t="s">
        <v>21</v>
      </c>
    </row>
    <row r="540" spans="1:11" ht="18.75" customHeight="1">
      <c r="A540" s="78">
        <v>528</v>
      </c>
      <c r="B540" s="38" t="s">
        <v>60</v>
      </c>
      <c r="C540" s="6">
        <v>0</v>
      </c>
      <c r="D540" s="6">
        <v>0</v>
      </c>
      <c r="E540" s="6">
        <v>0</v>
      </c>
      <c r="F540" s="6">
        <f aca="true" t="shared" si="76" ref="F540:H553">E540</f>
        <v>0</v>
      </c>
      <c r="G540" s="6">
        <f t="shared" si="76"/>
        <v>0</v>
      </c>
      <c r="H540" s="6">
        <f t="shared" si="76"/>
        <v>0</v>
      </c>
      <c r="I540" s="6">
        <f t="shared" si="74"/>
        <v>0</v>
      </c>
      <c r="J540" s="6">
        <v>0</v>
      </c>
      <c r="K540" s="84" t="s">
        <v>21</v>
      </c>
    </row>
    <row r="541" spans="1:11" ht="20.25">
      <c r="A541" s="78">
        <v>529</v>
      </c>
      <c r="B541" s="38" t="s">
        <v>6</v>
      </c>
      <c r="C541" s="6">
        <v>0</v>
      </c>
      <c r="D541" s="6">
        <v>0</v>
      </c>
      <c r="E541" s="6">
        <v>0</v>
      </c>
      <c r="F541" s="6">
        <f t="shared" si="76"/>
        <v>0</v>
      </c>
      <c r="G541" s="6">
        <f t="shared" si="76"/>
        <v>0</v>
      </c>
      <c r="H541" s="6">
        <f t="shared" si="76"/>
        <v>0</v>
      </c>
      <c r="I541" s="6">
        <f t="shared" si="74"/>
        <v>0</v>
      </c>
      <c r="J541" s="6">
        <v>0</v>
      </c>
      <c r="K541" s="84" t="s">
        <v>21</v>
      </c>
    </row>
    <row r="542" spans="1:11" ht="20.25">
      <c r="A542" s="78">
        <v>530</v>
      </c>
      <c r="B542" s="38" t="s">
        <v>7</v>
      </c>
      <c r="C542" s="6">
        <f>SUM(D542+E542+F542)</f>
        <v>13269.77938</v>
      </c>
      <c r="D542" s="6">
        <v>4254.27956</v>
      </c>
      <c r="E542" s="6">
        <v>4423.60115</v>
      </c>
      <c r="F542" s="6">
        <v>4591.89867</v>
      </c>
      <c r="G542" s="6">
        <f>F542</f>
        <v>4591.89867</v>
      </c>
      <c r="H542" s="6">
        <f>G542</f>
        <v>4591.89867</v>
      </c>
      <c r="I542" s="6">
        <f t="shared" si="74"/>
        <v>4591.89867</v>
      </c>
      <c r="J542" s="6">
        <f>I542</f>
        <v>4591.89867</v>
      </c>
      <c r="K542" s="84" t="s">
        <v>21</v>
      </c>
    </row>
    <row r="543" spans="1:11" ht="20.25">
      <c r="A543" s="78">
        <v>531</v>
      </c>
      <c r="B543" s="38" t="s">
        <v>8</v>
      </c>
      <c r="C543" s="6">
        <v>0</v>
      </c>
      <c r="D543" s="6">
        <v>0</v>
      </c>
      <c r="E543" s="6">
        <v>0</v>
      </c>
      <c r="F543" s="6">
        <f t="shared" si="76"/>
        <v>0</v>
      </c>
      <c r="G543" s="6">
        <f t="shared" si="76"/>
        <v>0</v>
      </c>
      <c r="H543" s="6">
        <f t="shared" si="76"/>
        <v>0</v>
      </c>
      <c r="I543" s="6">
        <f t="shared" si="74"/>
        <v>0</v>
      </c>
      <c r="J543" s="6">
        <v>0</v>
      </c>
      <c r="K543" s="84" t="s">
        <v>21</v>
      </c>
    </row>
    <row r="544" spans="1:11" ht="81">
      <c r="A544" s="78">
        <v>532</v>
      </c>
      <c r="B544" s="46" t="s">
        <v>45</v>
      </c>
      <c r="C544" s="6">
        <f>SUM(D544+E544+F544)</f>
        <v>3713.777</v>
      </c>
      <c r="D544" s="6">
        <f>SUM(D547)</f>
        <v>1332.1</v>
      </c>
      <c r="E544" s="6">
        <f>SUM(E547)</f>
        <v>1170.266</v>
      </c>
      <c r="F544" s="6">
        <f>SUM(F547)</f>
        <v>1211.411</v>
      </c>
      <c r="G544" s="6">
        <f>F544</f>
        <v>1211.411</v>
      </c>
      <c r="H544" s="6">
        <f>G544</f>
        <v>1211.411</v>
      </c>
      <c r="I544" s="6">
        <f t="shared" si="74"/>
        <v>1211.411</v>
      </c>
      <c r="J544" s="6">
        <f>I544</f>
        <v>1211.411</v>
      </c>
      <c r="K544" s="84" t="s">
        <v>21</v>
      </c>
    </row>
    <row r="545" spans="1:11" ht="20.25">
      <c r="A545" s="78">
        <v>533</v>
      </c>
      <c r="B545" s="38" t="s">
        <v>60</v>
      </c>
      <c r="C545" s="6">
        <v>0</v>
      </c>
      <c r="D545" s="6">
        <v>0</v>
      </c>
      <c r="E545" s="6">
        <v>0</v>
      </c>
      <c r="F545" s="85">
        <f t="shared" si="76"/>
        <v>0</v>
      </c>
      <c r="G545" s="85">
        <f t="shared" si="76"/>
        <v>0</v>
      </c>
      <c r="H545" s="85">
        <f t="shared" si="76"/>
        <v>0</v>
      </c>
      <c r="I545" s="85">
        <f t="shared" si="74"/>
        <v>0</v>
      </c>
      <c r="J545" s="85">
        <v>0</v>
      </c>
      <c r="K545" s="83" t="s">
        <v>21</v>
      </c>
    </row>
    <row r="546" spans="1:11" ht="20.25">
      <c r="A546" s="78">
        <v>534</v>
      </c>
      <c r="B546" s="38" t="s">
        <v>6</v>
      </c>
      <c r="C546" s="6">
        <v>0</v>
      </c>
      <c r="D546" s="6">
        <v>0</v>
      </c>
      <c r="E546" s="6">
        <v>0</v>
      </c>
      <c r="F546" s="6">
        <f t="shared" si="76"/>
        <v>0</v>
      </c>
      <c r="G546" s="6">
        <f t="shared" si="76"/>
        <v>0</v>
      </c>
      <c r="H546" s="6">
        <f t="shared" si="76"/>
        <v>0</v>
      </c>
      <c r="I546" s="6">
        <f t="shared" si="74"/>
        <v>0</v>
      </c>
      <c r="J546" s="6">
        <v>0</v>
      </c>
      <c r="K546" s="84" t="s">
        <v>21</v>
      </c>
    </row>
    <row r="547" spans="1:11" ht="20.25">
      <c r="A547" s="78">
        <v>535</v>
      </c>
      <c r="B547" s="38" t="s">
        <v>7</v>
      </c>
      <c r="C547" s="6">
        <f>SUM(D547+E547+F547)</f>
        <v>3713.777</v>
      </c>
      <c r="D547" s="6">
        <v>1332.1</v>
      </c>
      <c r="E547" s="6">
        <v>1170.266</v>
      </c>
      <c r="F547" s="6">
        <v>1211.411</v>
      </c>
      <c r="G547" s="6">
        <f>F547</f>
        <v>1211.411</v>
      </c>
      <c r="H547" s="6">
        <f>G547</f>
        <v>1211.411</v>
      </c>
      <c r="I547" s="6">
        <f t="shared" si="74"/>
        <v>1211.411</v>
      </c>
      <c r="J547" s="6">
        <f>I547</f>
        <v>1211.411</v>
      </c>
      <c r="K547" s="84" t="s">
        <v>21</v>
      </c>
    </row>
    <row r="548" spans="1:11" ht="20.25">
      <c r="A548" s="78">
        <v>536</v>
      </c>
      <c r="B548" s="38" t="s">
        <v>8</v>
      </c>
      <c r="C548" s="6">
        <v>0</v>
      </c>
      <c r="D548" s="6">
        <v>0</v>
      </c>
      <c r="E548" s="6">
        <v>0</v>
      </c>
      <c r="F548" s="6">
        <f t="shared" si="76"/>
        <v>0</v>
      </c>
      <c r="G548" s="6">
        <f t="shared" si="76"/>
        <v>0</v>
      </c>
      <c r="H548" s="6">
        <f t="shared" si="76"/>
        <v>0</v>
      </c>
      <c r="I548" s="6">
        <f t="shared" si="74"/>
        <v>0</v>
      </c>
      <c r="J548" s="6">
        <v>0</v>
      </c>
      <c r="K548" s="84" t="s">
        <v>21</v>
      </c>
    </row>
    <row r="549" spans="1:11" ht="40.5">
      <c r="A549" s="78">
        <v>537</v>
      </c>
      <c r="B549" s="46" t="s">
        <v>47</v>
      </c>
      <c r="C549" s="6">
        <f>SUM(D549+E549+F549)</f>
        <v>19.589</v>
      </c>
      <c r="D549" s="6">
        <f>SUM(D552)</f>
        <v>6.859</v>
      </c>
      <c r="E549" s="6">
        <f>SUM(E552)</f>
        <v>6.365</v>
      </c>
      <c r="F549" s="6">
        <f t="shared" si="76"/>
        <v>6.365</v>
      </c>
      <c r="G549" s="6">
        <f t="shared" si="76"/>
        <v>6.365</v>
      </c>
      <c r="H549" s="6">
        <f t="shared" si="76"/>
        <v>6.365</v>
      </c>
      <c r="I549" s="6">
        <f t="shared" si="74"/>
        <v>6.365</v>
      </c>
      <c r="J549" s="6">
        <v>0</v>
      </c>
      <c r="K549" s="84" t="s">
        <v>21</v>
      </c>
    </row>
    <row r="550" spans="1:11" ht="20.25">
      <c r="A550" s="78">
        <v>538</v>
      </c>
      <c r="B550" s="38" t="s">
        <v>60</v>
      </c>
      <c r="C550" s="6">
        <v>0</v>
      </c>
      <c r="D550" s="6">
        <v>0</v>
      </c>
      <c r="E550" s="6">
        <v>0</v>
      </c>
      <c r="F550" s="85">
        <f t="shared" si="76"/>
        <v>0</v>
      </c>
      <c r="G550" s="85">
        <f t="shared" si="76"/>
        <v>0</v>
      </c>
      <c r="H550" s="85">
        <f t="shared" si="76"/>
        <v>0</v>
      </c>
      <c r="I550" s="85">
        <f t="shared" si="74"/>
        <v>0</v>
      </c>
      <c r="J550" s="85">
        <v>0</v>
      </c>
      <c r="K550" s="83" t="s">
        <v>21</v>
      </c>
    </row>
    <row r="551" spans="1:11" ht="20.25">
      <c r="A551" s="78">
        <v>539</v>
      </c>
      <c r="B551" s="38" t="s">
        <v>6</v>
      </c>
      <c r="C551" s="6">
        <v>0</v>
      </c>
      <c r="D551" s="6">
        <v>0</v>
      </c>
      <c r="E551" s="6">
        <v>0</v>
      </c>
      <c r="F551" s="6">
        <f t="shared" si="76"/>
        <v>0</v>
      </c>
      <c r="G551" s="6">
        <f t="shared" si="76"/>
        <v>0</v>
      </c>
      <c r="H551" s="6">
        <f t="shared" si="76"/>
        <v>0</v>
      </c>
      <c r="I551" s="6">
        <f t="shared" si="74"/>
        <v>0</v>
      </c>
      <c r="J551" s="6">
        <v>0</v>
      </c>
      <c r="K551" s="84" t="s">
        <v>21</v>
      </c>
    </row>
    <row r="552" spans="1:11" ht="20.25">
      <c r="A552" s="78">
        <v>540</v>
      </c>
      <c r="B552" s="38" t="s">
        <v>7</v>
      </c>
      <c r="C552" s="6">
        <f>SUM(D552+E552+F552)</f>
        <v>19.573999999999998</v>
      </c>
      <c r="D552" s="6">
        <v>6.859</v>
      </c>
      <c r="E552" s="6">
        <v>6.365</v>
      </c>
      <c r="F552" s="6">
        <v>6.35</v>
      </c>
      <c r="G552" s="6">
        <f t="shared" si="76"/>
        <v>6.35</v>
      </c>
      <c r="H552" s="6">
        <f t="shared" si="76"/>
        <v>6.35</v>
      </c>
      <c r="I552" s="6">
        <f t="shared" si="74"/>
        <v>6.35</v>
      </c>
      <c r="J552" s="6">
        <v>0</v>
      </c>
      <c r="K552" s="84" t="s">
        <v>21</v>
      </c>
    </row>
    <row r="553" spans="1:11" ht="20.25">
      <c r="A553" s="78">
        <v>541</v>
      </c>
      <c r="B553" s="38" t="s">
        <v>8</v>
      </c>
      <c r="C553" s="6">
        <v>0</v>
      </c>
      <c r="D553" s="6">
        <v>0</v>
      </c>
      <c r="E553" s="6">
        <v>0</v>
      </c>
      <c r="F553" s="6">
        <f t="shared" si="76"/>
        <v>0</v>
      </c>
      <c r="G553" s="6">
        <f t="shared" si="76"/>
        <v>0</v>
      </c>
      <c r="H553" s="6">
        <f t="shared" si="76"/>
        <v>0</v>
      </c>
      <c r="I553" s="6">
        <f t="shared" si="74"/>
        <v>0</v>
      </c>
      <c r="J553" s="6">
        <v>0</v>
      </c>
      <c r="K553" s="84" t="s">
        <v>21</v>
      </c>
    </row>
    <row r="554" spans="1:11" ht="20.25">
      <c r="A554" s="78">
        <v>542</v>
      </c>
      <c r="B554" s="17" t="s">
        <v>55</v>
      </c>
      <c r="C554" s="22"/>
      <c r="D554" s="22"/>
      <c r="E554" s="22"/>
      <c r="F554" s="22"/>
      <c r="G554" s="22"/>
      <c r="H554" s="22"/>
      <c r="I554" s="22"/>
      <c r="J554" s="22"/>
      <c r="K554" s="32"/>
    </row>
    <row r="555" spans="1:11" ht="40.5">
      <c r="A555" s="78">
        <v>543</v>
      </c>
      <c r="B555" s="37" t="s">
        <v>48</v>
      </c>
      <c r="C555" s="5">
        <f>SUM(D555+E555+F555)</f>
        <v>156</v>
      </c>
      <c r="D555" s="5">
        <f>D557+D558</f>
        <v>52</v>
      </c>
      <c r="E555" s="5">
        <v>52</v>
      </c>
      <c r="F555" s="79">
        <v>52</v>
      </c>
      <c r="G555" s="79">
        <v>0</v>
      </c>
      <c r="H555" s="79">
        <f aca="true" t="shared" si="77" ref="E555:H559">G555</f>
        <v>0</v>
      </c>
      <c r="I555" s="79">
        <f>H555</f>
        <v>0</v>
      </c>
      <c r="J555" s="79">
        <v>0</v>
      </c>
      <c r="K555" s="100" t="s">
        <v>21</v>
      </c>
    </row>
    <row r="556" spans="1:11" ht="18" customHeight="1">
      <c r="A556" s="78">
        <v>544</v>
      </c>
      <c r="B556" s="38" t="s">
        <v>60</v>
      </c>
      <c r="C556" s="5">
        <v>0</v>
      </c>
      <c r="D556" s="6">
        <v>0</v>
      </c>
      <c r="E556" s="6">
        <f t="shared" si="77"/>
        <v>0</v>
      </c>
      <c r="F556" s="85">
        <f t="shared" si="77"/>
        <v>0</v>
      </c>
      <c r="G556" s="85">
        <f t="shared" si="77"/>
        <v>0</v>
      </c>
      <c r="H556" s="85">
        <f t="shared" si="77"/>
        <v>0</v>
      </c>
      <c r="I556" s="85">
        <f>H556</f>
        <v>0</v>
      </c>
      <c r="J556" s="85">
        <v>0</v>
      </c>
      <c r="K556" s="83" t="s">
        <v>21</v>
      </c>
    </row>
    <row r="557" spans="1:11" ht="20.25">
      <c r="A557" s="78">
        <v>545</v>
      </c>
      <c r="B557" s="38" t="s">
        <v>6</v>
      </c>
      <c r="C557" s="6">
        <v>0</v>
      </c>
      <c r="D557" s="6">
        <v>0</v>
      </c>
      <c r="E557" s="6">
        <f t="shared" si="77"/>
        <v>0</v>
      </c>
      <c r="F557" s="85">
        <f t="shared" si="77"/>
        <v>0</v>
      </c>
      <c r="G557" s="85">
        <f t="shared" si="77"/>
        <v>0</v>
      </c>
      <c r="H557" s="85">
        <f t="shared" si="77"/>
        <v>0</v>
      </c>
      <c r="I557" s="85">
        <f>H557</f>
        <v>0</v>
      </c>
      <c r="J557" s="85">
        <v>0</v>
      </c>
      <c r="K557" s="83" t="s">
        <v>21</v>
      </c>
    </row>
    <row r="558" spans="1:11" ht="20.25">
      <c r="A558" s="78">
        <v>546</v>
      </c>
      <c r="B558" s="38" t="s">
        <v>7</v>
      </c>
      <c r="C558" s="6">
        <f>SUM(D558+E558+F558)</f>
        <v>156</v>
      </c>
      <c r="D558" s="80">
        <f>SUM(D575)</f>
        <v>52</v>
      </c>
      <c r="E558" s="80">
        <v>52</v>
      </c>
      <c r="F558" s="81">
        <v>52</v>
      </c>
      <c r="G558" s="81">
        <v>0</v>
      </c>
      <c r="H558" s="81">
        <v>0</v>
      </c>
      <c r="I558" s="81">
        <f>H558</f>
        <v>0</v>
      </c>
      <c r="J558" s="81">
        <v>0</v>
      </c>
      <c r="K558" s="106" t="s">
        <v>21</v>
      </c>
    </row>
    <row r="559" spans="1:11" ht="20.25">
      <c r="A559" s="78">
        <v>547</v>
      </c>
      <c r="B559" s="38" t="s">
        <v>8</v>
      </c>
      <c r="C559" s="80">
        <v>0</v>
      </c>
      <c r="D559" s="80">
        <v>0</v>
      </c>
      <c r="E559" s="80">
        <f t="shared" si="77"/>
        <v>0</v>
      </c>
      <c r="F559" s="81">
        <f t="shared" si="77"/>
        <v>0</v>
      </c>
      <c r="G559" s="81">
        <f t="shared" si="77"/>
        <v>0</v>
      </c>
      <c r="H559" s="81">
        <f t="shared" si="77"/>
        <v>0</v>
      </c>
      <c r="I559" s="81">
        <f>H559</f>
        <v>0</v>
      </c>
      <c r="J559" s="81">
        <v>0</v>
      </c>
      <c r="K559" s="106" t="s">
        <v>21</v>
      </c>
    </row>
    <row r="560" spans="1:11" ht="20.25">
      <c r="A560" s="78">
        <v>548</v>
      </c>
      <c r="B560" s="18" t="s">
        <v>22</v>
      </c>
      <c r="C560" s="19"/>
      <c r="D560" s="19"/>
      <c r="E560" s="19"/>
      <c r="F560" s="19"/>
      <c r="G560" s="19"/>
      <c r="H560" s="19"/>
      <c r="I560" s="19"/>
      <c r="J560" s="19"/>
      <c r="K560" s="20"/>
    </row>
    <row r="561" spans="1:11" ht="60.75">
      <c r="A561" s="78">
        <v>549</v>
      </c>
      <c r="B561" s="38" t="s">
        <v>23</v>
      </c>
      <c r="C561" s="6">
        <v>0</v>
      </c>
      <c r="D561" s="6">
        <v>0</v>
      </c>
      <c r="E561" s="6">
        <v>0</v>
      </c>
      <c r="F561" s="85">
        <f aca="true" t="shared" si="78" ref="F561:H565">E561</f>
        <v>0</v>
      </c>
      <c r="G561" s="85">
        <f t="shared" si="78"/>
        <v>0</v>
      </c>
      <c r="H561" s="85">
        <f t="shared" si="78"/>
        <v>0</v>
      </c>
      <c r="I561" s="85">
        <f>H561</f>
        <v>0</v>
      </c>
      <c r="J561" s="85">
        <v>0</v>
      </c>
      <c r="K561" s="83" t="s">
        <v>21</v>
      </c>
    </row>
    <row r="562" spans="1:11" ht="20.25">
      <c r="A562" s="78">
        <v>550</v>
      </c>
      <c r="B562" s="38" t="s">
        <v>60</v>
      </c>
      <c r="C562" s="6">
        <v>0</v>
      </c>
      <c r="D562" s="6">
        <v>0</v>
      </c>
      <c r="E562" s="6">
        <v>0</v>
      </c>
      <c r="F562" s="85">
        <f t="shared" si="78"/>
        <v>0</v>
      </c>
      <c r="G562" s="85">
        <f t="shared" si="78"/>
        <v>0</v>
      </c>
      <c r="H562" s="85">
        <f t="shared" si="78"/>
        <v>0</v>
      </c>
      <c r="I562" s="85">
        <f>H562</f>
        <v>0</v>
      </c>
      <c r="J562" s="85">
        <v>0</v>
      </c>
      <c r="K562" s="83" t="s">
        <v>21</v>
      </c>
    </row>
    <row r="563" spans="1:11" ht="25.5" customHeight="1">
      <c r="A563" s="78">
        <v>551</v>
      </c>
      <c r="B563" s="38" t="s">
        <v>6</v>
      </c>
      <c r="C563" s="6">
        <v>0</v>
      </c>
      <c r="D563" s="6">
        <v>0</v>
      </c>
      <c r="E563" s="6">
        <v>0</v>
      </c>
      <c r="F563" s="85">
        <f t="shared" si="78"/>
        <v>0</v>
      </c>
      <c r="G563" s="85">
        <f t="shared" si="78"/>
        <v>0</v>
      </c>
      <c r="H563" s="85">
        <f t="shared" si="78"/>
        <v>0</v>
      </c>
      <c r="I563" s="85">
        <f>H563</f>
        <v>0</v>
      </c>
      <c r="J563" s="85">
        <v>0</v>
      </c>
      <c r="K563" s="83" t="s">
        <v>21</v>
      </c>
    </row>
    <row r="564" spans="1:11" ht="25.5" customHeight="1">
      <c r="A564" s="78">
        <v>552</v>
      </c>
      <c r="B564" s="38" t="s">
        <v>7</v>
      </c>
      <c r="C564" s="6">
        <v>0</v>
      </c>
      <c r="D564" s="6">
        <v>0</v>
      </c>
      <c r="E564" s="6">
        <v>0</v>
      </c>
      <c r="F564" s="85">
        <f t="shared" si="78"/>
        <v>0</v>
      </c>
      <c r="G564" s="85">
        <f t="shared" si="78"/>
        <v>0</v>
      </c>
      <c r="H564" s="85">
        <f t="shared" si="78"/>
        <v>0</v>
      </c>
      <c r="I564" s="85">
        <f>H564</f>
        <v>0</v>
      </c>
      <c r="J564" s="85">
        <v>0</v>
      </c>
      <c r="K564" s="83" t="s">
        <v>21</v>
      </c>
    </row>
    <row r="565" spans="1:11" ht="20.25">
      <c r="A565" s="78">
        <v>553</v>
      </c>
      <c r="B565" s="38" t="s">
        <v>8</v>
      </c>
      <c r="C565" s="6">
        <v>0</v>
      </c>
      <c r="D565" s="6">
        <v>0</v>
      </c>
      <c r="E565" s="6">
        <v>0</v>
      </c>
      <c r="F565" s="6">
        <f t="shared" si="78"/>
        <v>0</v>
      </c>
      <c r="G565" s="6">
        <f t="shared" si="78"/>
        <v>0</v>
      </c>
      <c r="H565" s="6">
        <f t="shared" si="78"/>
        <v>0</v>
      </c>
      <c r="I565" s="6">
        <f>H565</f>
        <v>0</v>
      </c>
      <c r="J565" s="6">
        <v>0</v>
      </c>
      <c r="K565" s="84" t="s">
        <v>21</v>
      </c>
    </row>
    <row r="566" spans="1:14" ht="20.25">
      <c r="A566" s="78">
        <v>554</v>
      </c>
      <c r="B566" s="18" t="s">
        <v>24</v>
      </c>
      <c r="C566" s="19"/>
      <c r="D566" s="19"/>
      <c r="E566" s="19"/>
      <c r="F566" s="19"/>
      <c r="G566" s="19"/>
      <c r="H566" s="19"/>
      <c r="I566" s="19"/>
      <c r="J566" s="19"/>
      <c r="K566" s="65"/>
      <c r="L566" s="118"/>
      <c r="M566" s="118"/>
      <c r="N566" s="118"/>
    </row>
    <row r="567" spans="1:11" ht="40.5">
      <c r="A567" s="78">
        <v>555</v>
      </c>
      <c r="B567" s="38" t="s">
        <v>25</v>
      </c>
      <c r="C567" s="6">
        <f>SUM(D567+E567+F567)</f>
        <v>156</v>
      </c>
      <c r="D567" s="6">
        <f aca="true" t="shared" si="79" ref="D567:I567">SUM(D570)</f>
        <v>52</v>
      </c>
      <c r="E567" s="6">
        <f t="shared" si="79"/>
        <v>52</v>
      </c>
      <c r="F567" s="6">
        <v>52</v>
      </c>
      <c r="G567" s="6">
        <f t="shared" si="79"/>
        <v>0</v>
      </c>
      <c r="H567" s="6">
        <f t="shared" si="79"/>
        <v>0</v>
      </c>
      <c r="I567" s="6">
        <f t="shared" si="79"/>
        <v>0</v>
      </c>
      <c r="J567" s="6">
        <v>0</v>
      </c>
      <c r="K567" s="84" t="s">
        <v>21</v>
      </c>
    </row>
    <row r="568" spans="1:11" ht="18.75" customHeight="1">
      <c r="A568" s="78">
        <v>556</v>
      </c>
      <c r="B568" s="38" t="s">
        <v>60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84" t="s">
        <v>21</v>
      </c>
    </row>
    <row r="569" spans="1:11" ht="24" customHeight="1">
      <c r="A569" s="78">
        <v>557</v>
      </c>
      <c r="B569" s="38" t="s">
        <v>6</v>
      </c>
      <c r="C569" s="6">
        <v>0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84" t="s">
        <v>21</v>
      </c>
    </row>
    <row r="570" spans="1:14" s="118" customFormat="1" ht="23.25" customHeight="1">
      <c r="A570" s="78">
        <v>558</v>
      </c>
      <c r="B570" s="38" t="s">
        <v>7</v>
      </c>
      <c r="C570" s="6">
        <f aca="true" t="shared" si="80" ref="C570:I570">SUM(C558)</f>
        <v>156</v>
      </c>
      <c r="D570" s="6">
        <f t="shared" si="80"/>
        <v>52</v>
      </c>
      <c r="E570" s="6">
        <f t="shared" si="80"/>
        <v>52</v>
      </c>
      <c r="F570" s="6">
        <v>52</v>
      </c>
      <c r="G570" s="6">
        <f t="shared" si="80"/>
        <v>0</v>
      </c>
      <c r="H570" s="6">
        <f t="shared" si="80"/>
        <v>0</v>
      </c>
      <c r="I570" s="6">
        <f t="shared" si="80"/>
        <v>0</v>
      </c>
      <c r="J570" s="6">
        <v>0</v>
      </c>
      <c r="K570" s="84" t="s">
        <v>21</v>
      </c>
      <c r="L570" s="29"/>
      <c r="M570" s="29"/>
      <c r="N570" s="29"/>
    </row>
    <row r="571" spans="1:11" ht="20.25">
      <c r="A571" s="78">
        <v>559</v>
      </c>
      <c r="B571" s="38" t="s">
        <v>8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84" t="s">
        <v>21</v>
      </c>
    </row>
    <row r="572" spans="1:11" ht="384.75">
      <c r="A572" s="78">
        <v>560</v>
      </c>
      <c r="B572" s="39" t="s">
        <v>176</v>
      </c>
      <c r="C572" s="5">
        <f>SUM(D572+E572+F572+G572)</f>
        <v>156</v>
      </c>
      <c r="D572" s="5">
        <f>SUM(D575)</f>
        <v>52</v>
      </c>
      <c r="E572" s="5">
        <f>SUM(E575)</f>
        <v>52</v>
      </c>
      <c r="F572" s="5">
        <f>SUM(F575)</f>
        <v>52</v>
      </c>
      <c r="G572" s="5">
        <v>0</v>
      </c>
      <c r="H572" s="5">
        <v>0</v>
      </c>
      <c r="I572" s="5">
        <v>0</v>
      </c>
      <c r="J572" s="5">
        <v>0</v>
      </c>
      <c r="K572" s="11" t="s">
        <v>159</v>
      </c>
    </row>
    <row r="573" spans="1:11" ht="20.25">
      <c r="A573" s="78">
        <v>561</v>
      </c>
      <c r="B573" s="38" t="s">
        <v>60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84" t="s">
        <v>21</v>
      </c>
    </row>
    <row r="574" spans="1:11" ht="20.25">
      <c r="A574" s="78">
        <v>562</v>
      </c>
      <c r="B574" s="38" t="s">
        <v>6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84" t="s">
        <v>21</v>
      </c>
    </row>
    <row r="575" spans="1:11" ht="20.25">
      <c r="A575" s="78">
        <v>563</v>
      </c>
      <c r="B575" s="38" t="s">
        <v>7</v>
      </c>
      <c r="C575" s="6">
        <f>SUM(D575+E575+F575)</f>
        <v>156</v>
      </c>
      <c r="D575" s="6">
        <f>SUM(D580+D585+D590)</f>
        <v>52</v>
      </c>
      <c r="E575" s="6">
        <v>52</v>
      </c>
      <c r="F575" s="6">
        <v>52</v>
      </c>
      <c r="G575" s="6">
        <v>0</v>
      </c>
      <c r="H575" s="6">
        <v>0</v>
      </c>
      <c r="I575" s="6">
        <v>0</v>
      </c>
      <c r="J575" s="6">
        <v>0</v>
      </c>
      <c r="K575" s="84" t="s">
        <v>21</v>
      </c>
    </row>
    <row r="576" spans="1:11" ht="20.25">
      <c r="A576" s="78">
        <v>564</v>
      </c>
      <c r="B576" s="38" t="s">
        <v>8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84" t="s">
        <v>21</v>
      </c>
    </row>
    <row r="577" spans="1:11" ht="81.75">
      <c r="A577" s="78">
        <v>565</v>
      </c>
      <c r="B577" s="51" t="s">
        <v>206</v>
      </c>
      <c r="C577" s="6">
        <f>SUM(D577)</f>
        <v>22</v>
      </c>
      <c r="D577" s="6">
        <f>SUM(D580)</f>
        <v>22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84" t="s">
        <v>21</v>
      </c>
    </row>
    <row r="578" spans="1:11" ht="20.25">
      <c r="A578" s="78">
        <v>566</v>
      </c>
      <c r="B578" s="38" t="s">
        <v>60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84" t="s">
        <v>21</v>
      </c>
    </row>
    <row r="579" spans="1:11" ht="20.25">
      <c r="A579" s="78">
        <v>567</v>
      </c>
      <c r="B579" s="38" t="s">
        <v>6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84" t="s">
        <v>21</v>
      </c>
    </row>
    <row r="580" spans="1:11" ht="20.25">
      <c r="A580" s="78">
        <v>568</v>
      </c>
      <c r="B580" s="38" t="s">
        <v>7</v>
      </c>
      <c r="C580" s="6">
        <f>SUM(D580+E580+F580)</f>
        <v>22</v>
      </c>
      <c r="D580" s="6">
        <v>22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84" t="s">
        <v>21</v>
      </c>
    </row>
    <row r="581" spans="1:11" ht="20.25">
      <c r="A581" s="78">
        <v>569</v>
      </c>
      <c r="B581" s="38" t="s">
        <v>8</v>
      </c>
      <c r="C581" s="6">
        <v>0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84" t="s">
        <v>21</v>
      </c>
    </row>
    <row r="582" spans="1:11" ht="81">
      <c r="A582" s="78">
        <v>570</v>
      </c>
      <c r="B582" s="46" t="s">
        <v>152</v>
      </c>
      <c r="C582" s="6">
        <f>SUM(D582)</f>
        <v>26</v>
      </c>
      <c r="D582" s="6">
        <f>SUM(D585)</f>
        <v>26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84" t="s">
        <v>21</v>
      </c>
    </row>
    <row r="583" spans="1:11" ht="20.25">
      <c r="A583" s="78">
        <v>571</v>
      </c>
      <c r="B583" s="38" t="s">
        <v>60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84" t="s">
        <v>21</v>
      </c>
    </row>
    <row r="584" spans="1:11" ht="20.25">
      <c r="A584" s="78">
        <v>572</v>
      </c>
      <c r="B584" s="38" t="s">
        <v>6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84" t="s">
        <v>21</v>
      </c>
    </row>
    <row r="585" spans="1:11" ht="20.25">
      <c r="A585" s="78">
        <v>573</v>
      </c>
      <c r="B585" s="38" t="s">
        <v>7</v>
      </c>
      <c r="C585" s="6">
        <f>SUM(D585+E585+F585)</f>
        <v>26</v>
      </c>
      <c r="D585" s="6">
        <v>26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84" t="s">
        <v>21</v>
      </c>
    </row>
    <row r="586" spans="1:11" ht="20.25">
      <c r="A586" s="78">
        <v>574</v>
      </c>
      <c r="B586" s="38" t="s">
        <v>8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84" t="s">
        <v>21</v>
      </c>
    </row>
    <row r="587" spans="1:11" ht="40.5">
      <c r="A587" s="78">
        <v>575</v>
      </c>
      <c r="B587" s="52" t="s">
        <v>213</v>
      </c>
      <c r="C587" s="6">
        <v>4</v>
      </c>
      <c r="D587" s="6">
        <v>4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84" t="s">
        <v>21</v>
      </c>
    </row>
    <row r="588" spans="1:11" ht="20.25">
      <c r="A588" s="78">
        <v>576</v>
      </c>
      <c r="B588" s="38" t="s">
        <v>60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84" t="s">
        <v>21</v>
      </c>
    </row>
    <row r="589" spans="1:11" ht="20.25">
      <c r="A589" s="78">
        <v>577</v>
      </c>
      <c r="B589" s="38" t="s">
        <v>6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84" t="s">
        <v>21</v>
      </c>
    </row>
    <row r="590" spans="1:11" ht="20.25">
      <c r="A590" s="78">
        <v>578</v>
      </c>
      <c r="B590" s="38" t="s">
        <v>7</v>
      </c>
      <c r="C590" s="6">
        <v>4</v>
      </c>
      <c r="D590" s="6">
        <v>4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84" t="s">
        <v>21</v>
      </c>
    </row>
    <row r="591" spans="1:11" ht="20.25">
      <c r="A591" s="78">
        <v>579</v>
      </c>
      <c r="B591" s="38" t="s">
        <v>8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84" t="s">
        <v>21</v>
      </c>
    </row>
    <row r="592" spans="1:11" ht="20.25" customHeight="1">
      <c r="A592" s="78">
        <v>580</v>
      </c>
      <c r="B592" s="17" t="s">
        <v>51</v>
      </c>
      <c r="C592" s="22"/>
      <c r="D592" s="22"/>
      <c r="E592" s="22"/>
      <c r="F592" s="22"/>
      <c r="G592" s="22"/>
      <c r="H592" s="22"/>
      <c r="I592" s="22"/>
      <c r="J592" s="22"/>
      <c r="K592" s="32"/>
    </row>
    <row r="593" spans="1:11" ht="40.5">
      <c r="A593" s="78">
        <v>581</v>
      </c>
      <c r="B593" s="42" t="s">
        <v>52</v>
      </c>
      <c r="C593" s="5">
        <f>SUM(D593)</f>
        <v>6463.000000000002</v>
      </c>
      <c r="D593" s="5">
        <f>D595+D596</f>
        <v>6463.000000000002</v>
      </c>
      <c r="E593" s="5">
        <f>SUM(E596)</f>
        <v>52</v>
      </c>
      <c r="F593" s="5">
        <f>SUM(F596)</f>
        <v>52</v>
      </c>
      <c r="G593" s="5">
        <f>SUM(G596)</f>
        <v>0</v>
      </c>
      <c r="H593" s="5">
        <f>SUM(H596)</f>
        <v>0</v>
      </c>
      <c r="I593" s="5">
        <f>SUM(I596)</f>
        <v>0</v>
      </c>
      <c r="J593" s="79">
        <v>0</v>
      </c>
      <c r="K593" s="89" t="s">
        <v>21</v>
      </c>
    </row>
    <row r="594" spans="1:11" ht="20.25">
      <c r="A594" s="78">
        <v>582</v>
      </c>
      <c r="B594" s="40" t="s">
        <v>60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 t="s">
        <v>21</v>
      </c>
    </row>
    <row r="595" spans="1:11" ht="20.25">
      <c r="A595" s="78">
        <v>583</v>
      </c>
      <c r="B595" s="40" t="s">
        <v>6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85">
        <v>0</v>
      </c>
      <c r="K595" s="87" t="s">
        <v>21</v>
      </c>
    </row>
    <row r="596" spans="1:11" ht="20.25">
      <c r="A596" s="78">
        <v>584</v>
      </c>
      <c r="B596" s="40" t="s">
        <v>7</v>
      </c>
      <c r="C596" s="6">
        <f>SUM(D596)</f>
        <v>6463.000000000002</v>
      </c>
      <c r="D596" s="80">
        <f>SUM(D613+D633)</f>
        <v>6463.000000000002</v>
      </c>
      <c r="E596" s="80">
        <f>SUM(E613)</f>
        <v>52</v>
      </c>
      <c r="F596" s="80">
        <f>SUM(F613)</f>
        <v>52</v>
      </c>
      <c r="G596" s="80">
        <v>0</v>
      </c>
      <c r="H596" s="80">
        <v>0</v>
      </c>
      <c r="I596" s="80">
        <v>0</v>
      </c>
      <c r="J596" s="81">
        <v>0</v>
      </c>
      <c r="K596" s="119" t="s">
        <v>21</v>
      </c>
    </row>
    <row r="597" spans="1:11" ht="20.25">
      <c r="A597" s="78">
        <v>585</v>
      </c>
      <c r="B597" s="40" t="s">
        <v>8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85">
        <v>0</v>
      </c>
      <c r="K597" s="87" t="s">
        <v>21</v>
      </c>
    </row>
    <row r="598" spans="1:11" ht="26.25" customHeight="1">
      <c r="A598" s="78">
        <v>586</v>
      </c>
      <c r="B598" s="14" t="s">
        <v>22</v>
      </c>
      <c r="C598" s="15"/>
      <c r="D598" s="15"/>
      <c r="E598" s="15"/>
      <c r="F598" s="15"/>
      <c r="G598" s="15"/>
      <c r="H598" s="15"/>
      <c r="I598" s="15"/>
      <c r="J598" s="15"/>
      <c r="K598" s="16"/>
    </row>
    <row r="599" spans="1:11" ht="60.75">
      <c r="A599" s="78">
        <v>587</v>
      </c>
      <c r="B599" s="40" t="s">
        <v>23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85">
        <v>0</v>
      </c>
      <c r="K599" s="87" t="s">
        <v>21</v>
      </c>
    </row>
    <row r="600" spans="1:11" ht="20.25">
      <c r="A600" s="78">
        <v>588</v>
      </c>
      <c r="B600" s="40" t="s">
        <v>60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 t="s">
        <v>21</v>
      </c>
    </row>
    <row r="601" spans="1:11" ht="20.25">
      <c r="A601" s="78">
        <v>589</v>
      </c>
      <c r="B601" s="40" t="s">
        <v>6</v>
      </c>
      <c r="C601" s="6">
        <v>0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85">
        <v>0</v>
      </c>
      <c r="K601" s="87" t="s">
        <v>21</v>
      </c>
    </row>
    <row r="602" spans="1:11" ht="20.25">
      <c r="A602" s="78">
        <v>590</v>
      </c>
      <c r="B602" s="40" t="s">
        <v>7</v>
      </c>
      <c r="C602" s="6">
        <v>0</v>
      </c>
      <c r="D602" s="6">
        <v>0</v>
      </c>
      <c r="E602" s="6">
        <v>0</v>
      </c>
      <c r="F602" s="80">
        <v>0</v>
      </c>
      <c r="G602" s="80">
        <v>0</v>
      </c>
      <c r="H602" s="80">
        <v>0</v>
      </c>
      <c r="I602" s="80">
        <v>0</v>
      </c>
      <c r="J602" s="81">
        <v>0</v>
      </c>
      <c r="K602" s="87" t="s">
        <v>21</v>
      </c>
    </row>
    <row r="603" spans="1:11" ht="20.25">
      <c r="A603" s="78">
        <v>591</v>
      </c>
      <c r="B603" s="40" t="s">
        <v>8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 t="s">
        <v>21</v>
      </c>
    </row>
    <row r="604" spans="1:11" ht="21" customHeight="1">
      <c r="A604" s="78">
        <v>592</v>
      </c>
      <c r="B604" s="14" t="s">
        <v>24</v>
      </c>
      <c r="C604" s="15"/>
      <c r="D604" s="15"/>
      <c r="E604" s="15"/>
      <c r="F604" s="15"/>
      <c r="G604" s="15"/>
      <c r="H604" s="15"/>
      <c r="I604" s="15"/>
      <c r="J604" s="15"/>
      <c r="K604" s="30"/>
    </row>
    <row r="605" spans="1:11" ht="40.5">
      <c r="A605" s="78">
        <v>593</v>
      </c>
      <c r="B605" s="40" t="s">
        <v>25</v>
      </c>
      <c r="C605" s="6">
        <f>SUM(D605)</f>
        <v>6463.000000000002</v>
      </c>
      <c r="D605" s="6">
        <f>SUM(D608)</f>
        <v>6463.000000000002</v>
      </c>
      <c r="E605" s="6">
        <f>SUM(E593)</f>
        <v>52</v>
      </c>
      <c r="F605" s="6">
        <f>SUM(F593)</f>
        <v>52</v>
      </c>
      <c r="G605" s="6">
        <v>0</v>
      </c>
      <c r="H605" s="6">
        <v>0</v>
      </c>
      <c r="I605" s="6">
        <v>0</v>
      </c>
      <c r="J605" s="6">
        <v>0</v>
      </c>
      <c r="K605" s="6" t="s">
        <v>21</v>
      </c>
    </row>
    <row r="606" spans="1:11" ht="20.25">
      <c r="A606" s="78">
        <v>594</v>
      </c>
      <c r="B606" s="40" t="s">
        <v>60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 t="s">
        <v>21</v>
      </c>
    </row>
    <row r="607" spans="1:11" ht="20.25">
      <c r="A607" s="78">
        <v>595</v>
      </c>
      <c r="B607" s="40" t="s">
        <v>6</v>
      </c>
      <c r="C607" s="6">
        <v>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 t="s">
        <v>21</v>
      </c>
    </row>
    <row r="608" spans="1:11" ht="20.25">
      <c r="A608" s="78">
        <v>596</v>
      </c>
      <c r="B608" s="40" t="s">
        <v>7</v>
      </c>
      <c r="C608" s="6">
        <f>SUM(D608)</f>
        <v>6463.000000000002</v>
      </c>
      <c r="D608" s="6">
        <f>SUM(D596)</f>
        <v>6463.000000000002</v>
      </c>
      <c r="E608" s="6">
        <f>SUM(E596)</f>
        <v>52</v>
      </c>
      <c r="F608" s="80">
        <f>SUM(F596)</f>
        <v>52</v>
      </c>
      <c r="G608" s="80">
        <v>0</v>
      </c>
      <c r="H608" s="80">
        <v>0</v>
      </c>
      <c r="I608" s="80">
        <v>0</v>
      </c>
      <c r="J608" s="80">
        <v>0</v>
      </c>
      <c r="K608" s="6" t="s">
        <v>21</v>
      </c>
    </row>
    <row r="609" spans="1:11" ht="20.25">
      <c r="A609" s="78">
        <v>597</v>
      </c>
      <c r="B609" s="40" t="s">
        <v>8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 t="s">
        <v>21</v>
      </c>
    </row>
    <row r="610" spans="1:11" ht="182.25">
      <c r="A610" s="78">
        <v>598</v>
      </c>
      <c r="B610" s="41" t="s">
        <v>59</v>
      </c>
      <c r="C610" s="5">
        <f>SUM(D610+E610+F610)</f>
        <v>156</v>
      </c>
      <c r="D610" s="5">
        <f>SUM(D613)</f>
        <v>52</v>
      </c>
      <c r="E610" s="5">
        <f>SUM(E613)</f>
        <v>52</v>
      </c>
      <c r="F610" s="5">
        <f>SUM(F613)</f>
        <v>52</v>
      </c>
      <c r="G610" s="5">
        <v>0</v>
      </c>
      <c r="H610" s="5">
        <v>0</v>
      </c>
      <c r="I610" s="5">
        <v>0</v>
      </c>
      <c r="J610" s="5">
        <v>0</v>
      </c>
      <c r="K610" s="7">
        <v>100.103</v>
      </c>
    </row>
    <row r="611" spans="1:11" ht="20.25">
      <c r="A611" s="78">
        <v>599</v>
      </c>
      <c r="B611" s="40" t="s">
        <v>60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 t="s">
        <v>21</v>
      </c>
    </row>
    <row r="612" spans="1:11" ht="20.25">
      <c r="A612" s="78">
        <v>600</v>
      </c>
      <c r="B612" s="40" t="s">
        <v>6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 t="s">
        <v>21</v>
      </c>
    </row>
    <row r="613" spans="1:11" ht="20.25">
      <c r="A613" s="78">
        <v>601</v>
      </c>
      <c r="B613" s="40" t="s">
        <v>7</v>
      </c>
      <c r="C613" s="6">
        <f>SUM(D613+E613+F613)</f>
        <v>156</v>
      </c>
      <c r="D613" s="6">
        <v>52</v>
      </c>
      <c r="E613" s="6">
        <v>52</v>
      </c>
      <c r="F613" s="80">
        <v>52</v>
      </c>
      <c r="G613" s="80">
        <v>0</v>
      </c>
      <c r="H613" s="80">
        <v>0</v>
      </c>
      <c r="I613" s="80">
        <v>0</v>
      </c>
      <c r="J613" s="80">
        <v>0</v>
      </c>
      <c r="K613" s="6" t="s">
        <v>21</v>
      </c>
    </row>
    <row r="614" spans="1:11" ht="20.25">
      <c r="A614" s="78">
        <v>602</v>
      </c>
      <c r="B614" s="40" t="s">
        <v>8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 t="s">
        <v>21</v>
      </c>
    </row>
    <row r="615" spans="1:11" ht="60.75">
      <c r="A615" s="78">
        <v>603</v>
      </c>
      <c r="B615" s="53" t="s">
        <v>151</v>
      </c>
      <c r="C615" s="6">
        <f>SUM(D615)</f>
        <v>52</v>
      </c>
      <c r="D615" s="6">
        <f>SUM(D618)</f>
        <v>52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 t="s">
        <v>21</v>
      </c>
    </row>
    <row r="616" spans="1:11" ht="20.25">
      <c r="A616" s="78">
        <v>604</v>
      </c>
      <c r="B616" s="40" t="s">
        <v>60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 t="s">
        <v>21</v>
      </c>
    </row>
    <row r="617" spans="1:11" ht="20.25">
      <c r="A617" s="78">
        <v>605</v>
      </c>
      <c r="B617" s="40" t="s">
        <v>6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 t="s">
        <v>21</v>
      </c>
    </row>
    <row r="618" spans="1:11" ht="20.25">
      <c r="A618" s="78">
        <v>606</v>
      </c>
      <c r="B618" s="40" t="s">
        <v>7</v>
      </c>
      <c r="C618" s="6">
        <f>SUM(D618+E618+F618)</f>
        <v>52</v>
      </c>
      <c r="D618" s="6">
        <v>52</v>
      </c>
      <c r="E618" s="6">
        <v>0</v>
      </c>
      <c r="F618" s="80">
        <v>0</v>
      </c>
      <c r="G618" s="80">
        <v>0</v>
      </c>
      <c r="H618" s="80">
        <v>0</v>
      </c>
      <c r="I618" s="80">
        <v>0</v>
      </c>
      <c r="J618" s="80">
        <v>0</v>
      </c>
      <c r="K618" s="6" t="s">
        <v>21</v>
      </c>
    </row>
    <row r="619" spans="1:11" ht="20.25">
      <c r="A619" s="78">
        <v>607</v>
      </c>
      <c r="B619" s="40" t="s">
        <v>8</v>
      </c>
      <c r="C619" s="6">
        <v>0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 t="s">
        <v>21</v>
      </c>
    </row>
    <row r="620" spans="1:11" ht="60.75">
      <c r="A620" s="78">
        <v>608</v>
      </c>
      <c r="B620" s="54" t="s">
        <v>203</v>
      </c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20.25">
      <c r="A621" s="78">
        <v>609</v>
      </c>
      <c r="B621" s="40" t="s">
        <v>60</v>
      </c>
      <c r="C621" s="6">
        <v>0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/>
    </row>
    <row r="622" spans="1:11" ht="20.25">
      <c r="A622" s="78">
        <v>610</v>
      </c>
      <c r="B622" s="40" t="s">
        <v>6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/>
    </row>
    <row r="623" spans="1:11" ht="20.25">
      <c r="A623" s="78">
        <v>611</v>
      </c>
      <c r="B623" s="40" t="s">
        <v>7</v>
      </c>
      <c r="C623" s="6">
        <v>0</v>
      </c>
      <c r="D623" s="6">
        <v>0</v>
      </c>
      <c r="E623" s="6">
        <v>0</v>
      </c>
      <c r="F623" s="80">
        <v>0</v>
      </c>
      <c r="G623" s="80">
        <v>0</v>
      </c>
      <c r="H623" s="80">
        <v>0</v>
      </c>
      <c r="I623" s="80">
        <v>0</v>
      </c>
      <c r="J623" s="80">
        <v>0</v>
      </c>
      <c r="K623" s="6"/>
    </row>
    <row r="624" spans="1:11" ht="20.25">
      <c r="A624" s="78">
        <v>612</v>
      </c>
      <c r="B624" s="40" t="s">
        <v>8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/>
    </row>
    <row r="625" spans="1:11" ht="171" customHeight="1">
      <c r="A625" s="78">
        <v>613</v>
      </c>
      <c r="B625" s="55" t="s">
        <v>204</v>
      </c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20.25">
      <c r="A626" s="78">
        <v>614</v>
      </c>
      <c r="B626" s="40" t="s">
        <v>60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/>
    </row>
    <row r="627" spans="1:11" ht="20.25">
      <c r="A627" s="78">
        <v>615</v>
      </c>
      <c r="B627" s="40" t="s">
        <v>6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/>
    </row>
    <row r="628" spans="1:11" ht="20.25">
      <c r="A628" s="78">
        <v>616</v>
      </c>
      <c r="B628" s="40" t="s">
        <v>7</v>
      </c>
      <c r="C628" s="6">
        <v>0</v>
      </c>
      <c r="D628" s="6">
        <v>0</v>
      </c>
      <c r="E628" s="6">
        <v>0</v>
      </c>
      <c r="F628" s="80">
        <v>0</v>
      </c>
      <c r="G628" s="80">
        <v>0</v>
      </c>
      <c r="H628" s="80">
        <v>0</v>
      </c>
      <c r="I628" s="80">
        <v>0</v>
      </c>
      <c r="J628" s="80">
        <v>0</v>
      </c>
      <c r="K628" s="6"/>
    </row>
    <row r="629" spans="1:11" ht="20.25">
      <c r="A629" s="78">
        <v>617</v>
      </c>
      <c r="B629" s="40" t="s">
        <v>8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/>
    </row>
    <row r="630" spans="1:11" ht="162">
      <c r="A630" s="78">
        <v>618</v>
      </c>
      <c r="B630" s="41" t="s">
        <v>72</v>
      </c>
      <c r="C630" s="5">
        <f>SUM(D630+E630+F630)</f>
        <v>6411.000000000002</v>
      </c>
      <c r="D630" s="5">
        <f>SUM(D633)</f>
        <v>6411.000000000002</v>
      </c>
      <c r="E630" s="5">
        <f>SUM(E633)</f>
        <v>0</v>
      </c>
      <c r="F630" s="5">
        <f>SUM(F633)</f>
        <v>0</v>
      </c>
      <c r="G630" s="5">
        <v>0</v>
      </c>
      <c r="H630" s="5">
        <v>0</v>
      </c>
      <c r="I630" s="5">
        <v>0</v>
      </c>
      <c r="J630" s="5">
        <v>0</v>
      </c>
      <c r="K630" s="5" t="s">
        <v>21</v>
      </c>
    </row>
    <row r="631" spans="1:11" ht="20.25">
      <c r="A631" s="78">
        <v>619</v>
      </c>
      <c r="B631" s="40" t="s">
        <v>60</v>
      </c>
      <c r="C631" s="6">
        <v>0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 t="s">
        <v>21</v>
      </c>
    </row>
    <row r="632" spans="1:11" ht="20.25">
      <c r="A632" s="78">
        <v>620</v>
      </c>
      <c r="B632" s="40" t="s">
        <v>6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 t="s">
        <v>21</v>
      </c>
    </row>
    <row r="633" spans="1:11" ht="20.25">
      <c r="A633" s="78">
        <v>621</v>
      </c>
      <c r="B633" s="40" t="s">
        <v>7</v>
      </c>
      <c r="C633" s="6">
        <f>SUM(D633)</f>
        <v>6411.000000000002</v>
      </c>
      <c r="D633" s="6">
        <f>SUM(D638+D643+D648+D653+D658+D663+D668+D673+D678+D683+D688+D693+D698+D703+D708+D713+D718+D723+D728+D733+D738+D743+D753+D758+D763+D768+D773+D778+D783+D788+D793+D798+D803+D808+D813+D818+D823+D828+D833+D838+D843+D848+D853+D858+D863+D868+D873+D878+D883+D888+D893+D898+D903+D908+D913+D918+D923+D928+D933+D938+D943+D948+D748+D953+D958+D963)</f>
        <v>6411.000000000002</v>
      </c>
      <c r="E633" s="6">
        <v>0</v>
      </c>
      <c r="F633" s="80">
        <v>0</v>
      </c>
      <c r="G633" s="80">
        <v>0</v>
      </c>
      <c r="H633" s="80">
        <v>0</v>
      </c>
      <c r="I633" s="80">
        <v>0</v>
      </c>
      <c r="J633" s="80">
        <v>0</v>
      </c>
      <c r="K633" s="6" t="s">
        <v>21</v>
      </c>
    </row>
    <row r="634" spans="1:11" ht="20.25">
      <c r="A634" s="78">
        <v>622</v>
      </c>
      <c r="B634" s="40" t="s">
        <v>8</v>
      </c>
      <c r="C634" s="6"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 t="s">
        <v>21</v>
      </c>
    </row>
    <row r="635" spans="1:11" ht="81">
      <c r="A635" s="78">
        <v>623</v>
      </c>
      <c r="B635" s="53" t="s">
        <v>96</v>
      </c>
      <c r="C635" s="6">
        <f>SUM(D635)</f>
        <v>23.5</v>
      </c>
      <c r="D635" s="6">
        <f>SUM(D638)</f>
        <v>23.5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 t="s">
        <v>21</v>
      </c>
    </row>
    <row r="636" spans="1:11" ht="20.25">
      <c r="A636" s="78">
        <v>624</v>
      </c>
      <c r="B636" s="40" t="s">
        <v>60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 t="s">
        <v>21</v>
      </c>
    </row>
    <row r="637" spans="1:11" ht="20.25">
      <c r="A637" s="78">
        <v>625</v>
      </c>
      <c r="B637" s="40" t="s">
        <v>6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 t="s">
        <v>21</v>
      </c>
    </row>
    <row r="638" spans="1:11" ht="20.25">
      <c r="A638" s="78">
        <v>626</v>
      </c>
      <c r="B638" s="40" t="s">
        <v>7</v>
      </c>
      <c r="C638" s="6">
        <f>SUM(D638)</f>
        <v>23.5</v>
      </c>
      <c r="D638" s="6">
        <v>23.5</v>
      </c>
      <c r="E638" s="6">
        <v>0</v>
      </c>
      <c r="F638" s="80">
        <v>0</v>
      </c>
      <c r="G638" s="80">
        <v>0</v>
      </c>
      <c r="H638" s="80">
        <v>0</v>
      </c>
      <c r="I638" s="80">
        <v>0</v>
      </c>
      <c r="J638" s="80">
        <v>0</v>
      </c>
      <c r="K638" s="6" t="s">
        <v>21</v>
      </c>
    </row>
    <row r="639" spans="1:11" ht="20.25">
      <c r="A639" s="78">
        <v>627</v>
      </c>
      <c r="B639" s="40" t="s">
        <v>8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 t="s">
        <v>21</v>
      </c>
    </row>
    <row r="640" spans="1:11" ht="81">
      <c r="A640" s="78">
        <v>628</v>
      </c>
      <c r="B640" s="53" t="s">
        <v>97</v>
      </c>
      <c r="C640" s="6">
        <f>SUM(D640)</f>
        <v>14.89</v>
      </c>
      <c r="D640" s="6">
        <f>SUM(D643)</f>
        <v>14.89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87" t="s">
        <v>21</v>
      </c>
    </row>
    <row r="641" spans="1:11" ht="20.25">
      <c r="A641" s="78">
        <v>629</v>
      </c>
      <c r="B641" s="40" t="s">
        <v>60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 t="s">
        <v>21</v>
      </c>
    </row>
    <row r="642" spans="1:11" ht="20.25">
      <c r="A642" s="78">
        <v>630</v>
      </c>
      <c r="B642" s="40" t="s">
        <v>6</v>
      </c>
      <c r="C642" s="6">
        <v>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 t="s">
        <v>21</v>
      </c>
    </row>
    <row r="643" spans="1:11" ht="20.25">
      <c r="A643" s="78">
        <v>631</v>
      </c>
      <c r="B643" s="40" t="s">
        <v>7</v>
      </c>
      <c r="C643" s="6">
        <f>SUM(D643)</f>
        <v>14.89</v>
      </c>
      <c r="D643" s="6">
        <v>14.89</v>
      </c>
      <c r="E643" s="6">
        <v>0</v>
      </c>
      <c r="F643" s="80">
        <v>0</v>
      </c>
      <c r="G643" s="80">
        <v>0</v>
      </c>
      <c r="H643" s="80">
        <v>0</v>
      </c>
      <c r="I643" s="80">
        <v>0</v>
      </c>
      <c r="J643" s="80">
        <v>0</v>
      </c>
      <c r="K643" s="6" t="s">
        <v>21</v>
      </c>
    </row>
    <row r="644" spans="1:11" ht="20.25">
      <c r="A644" s="78">
        <v>632</v>
      </c>
      <c r="B644" s="40" t="s">
        <v>8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 t="s">
        <v>21</v>
      </c>
    </row>
    <row r="645" spans="1:11" ht="81">
      <c r="A645" s="78">
        <v>633</v>
      </c>
      <c r="B645" s="53" t="s">
        <v>98</v>
      </c>
      <c r="C645" s="6">
        <f>SUM(D645)</f>
        <v>20.95495</v>
      </c>
      <c r="D645" s="6">
        <f>SUM(D648)</f>
        <v>20.95495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87" t="s">
        <v>21</v>
      </c>
    </row>
    <row r="646" spans="1:11" ht="20.25">
      <c r="A646" s="78">
        <v>634</v>
      </c>
      <c r="B646" s="40" t="s">
        <v>60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 t="s">
        <v>21</v>
      </c>
    </row>
    <row r="647" spans="1:11" ht="20.25">
      <c r="A647" s="78">
        <v>635</v>
      </c>
      <c r="B647" s="40" t="s">
        <v>6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 t="s">
        <v>21</v>
      </c>
    </row>
    <row r="648" spans="1:11" ht="20.25">
      <c r="A648" s="78">
        <v>636</v>
      </c>
      <c r="B648" s="40" t="s">
        <v>7</v>
      </c>
      <c r="C648" s="6">
        <f>SUM(D648)</f>
        <v>20.95495</v>
      </c>
      <c r="D648" s="6">
        <v>20.95495</v>
      </c>
      <c r="E648" s="6">
        <v>0</v>
      </c>
      <c r="F648" s="80">
        <v>0</v>
      </c>
      <c r="G648" s="80">
        <v>0</v>
      </c>
      <c r="H648" s="80">
        <v>0</v>
      </c>
      <c r="I648" s="80">
        <v>0</v>
      </c>
      <c r="J648" s="80">
        <v>0</v>
      </c>
      <c r="K648" s="6" t="s">
        <v>21</v>
      </c>
    </row>
    <row r="649" spans="1:11" ht="20.25">
      <c r="A649" s="78">
        <v>637</v>
      </c>
      <c r="B649" s="40" t="s">
        <v>8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 t="s">
        <v>21</v>
      </c>
    </row>
    <row r="650" spans="1:11" ht="60.75">
      <c r="A650" s="78">
        <v>638</v>
      </c>
      <c r="B650" s="53" t="s">
        <v>99</v>
      </c>
      <c r="C650" s="6">
        <f>SUM(D650)</f>
        <v>5.2</v>
      </c>
      <c r="D650" s="6">
        <f>SUM(D653)</f>
        <v>5.2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87" t="s">
        <v>21</v>
      </c>
    </row>
    <row r="651" spans="1:11" ht="20.25">
      <c r="A651" s="78">
        <v>639</v>
      </c>
      <c r="B651" s="40" t="s">
        <v>60</v>
      </c>
      <c r="C651" s="6">
        <v>0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 t="s">
        <v>21</v>
      </c>
    </row>
    <row r="652" spans="1:11" ht="20.25">
      <c r="A652" s="78">
        <v>640</v>
      </c>
      <c r="B652" s="40" t="s">
        <v>6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 t="s">
        <v>21</v>
      </c>
    </row>
    <row r="653" spans="1:11" ht="20.25">
      <c r="A653" s="78">
        <v>641</v>
      </c>
      <c r="B653" s="40" t="s">
        <v>7</v>
      </c>
      <c r="C653" s="6">
        <f>SUM(D653)</f>
        <v>5.2</v>
      </c>
      <c r="D653" s="6">
        <v>5.2</v>
      </c>
      <c r="E653" s="6">
        <v>0</v>
      </c>
      <c r="F653" s="80">
        <v>0</v>
      </c>
      <c r="G653" s="80">
        <v>0</v>
      </c>
      <c r="H653" s="80">
        <v>0</v>
      </c>
      <c r="I653" s="80">
        <v>0</v>
      </c>
      <c r="J653" s="80">
        <v>0</v>
      </c>
      <c r="K653" s="6" t="s">
        <v>21</v>
      </c>
    </row>
    <row r="654" spans="1:11" ht="20.25">
      <c r="A654" s="78">
        <v>642</v>
      </c>
      <c r="B654" s="40" t="s">
        <v>8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 t="s">
        <v>21</v>
      </c>
    </row>
    <row r="655" spans="1:11" ht="60.75">
      <c r="A655" s="78">
        <v>643</v>
      </c>
      <c r="B655" s="53" t="s">
        <v>100</v>
      </c>
      <c r="C655" s="6">
        <f>SUM(D655)</f>
        <v>62.26587</v>
      </c>
      <c r="D655" s="6">
        <f>SUM(D658)</f>
        <v>62.26587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 t="s">
        <v>21</v>
      </c>
    </row>
    <row r="656" spans="1:11" ht="20.25">
      <c r="A656" s="78">
        <v>644</v>
      </c>
      <c r="B656" s="40" t="s">
        <v>60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 t="s">
        <v>21</v>
      </c>
    </row>
    <row r="657" spans="1:11" ht="20.25">
      <c r="A657" s="78">
        <v>645</v>
      </c>
      <c r="B657" s="40" t="s">
        <v>6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 t="s">
        <v>21</v>
      </c>
    </row>
    <row r="658" spans="1:11" ht="20.25">
      <c r="A658" s="78">
        <v>646</v>
      </c>
      <c r="B658" s="40" t="s">
        <v>7</v>
      </c>
      <c r="C658" s="6">
        <f>SUM(D658)</f>
        <v>62.26587</v>
      </c>
      <c r="D658" s="6">
        <v>62.26587</v>
      </c>
      <c r="E658" s="6">
        <v>0</v>
      </c>
      <c r="F658" s="80">
        <v>0</v>
      </c>
      <c r="G658" s="80">
        <v>0</v>
      </c>
      <c r="H658" s="80">
        <v>0</v>
      </c>
      <c r="I658" s="80">
        <v>0</v>
      </c>
      <c r="J658" s="80">
        <v>0</v>
      </c>
      <c r="K658" s="6" t="s">
        <v>21</v>
      </c>
    </row>
    <row r="659" spans="1:11" ht="20.25">
      <c r="A659" s="78">
        <v>647</v>
      </c>
      <c r="B659" s="40" t="s">
        <v>8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 t="s">
        <v>21</v>
      </c>
    </row>
    <row r="660" spans="1:11" ht="81">
      <c r="A660" s="78">
        <v>648</v>
      </c>
      <c r="B660" s="53" t="s">
        <v>101</v>
      </c>
      <c r="C660" s="6">
        <f>SUM(D660)</f>
        <v>96.54256</v>
      </c>
      <c r="D660" s="6">
        <f>SUM(D663)</f>
        <v>96.54256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 t="s">
        <v>21</v>
      </c>
    </row>
    <row r="661" spans="1:11" ht="20.25">
      <c r="A661" s="78">
        <v>649</v>
      </c>
      <c r="B661" s="40" t="s">
        <v>60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 t="s">
        <v>21</v>
      </c>
    </row>
    <row r="662" spans="1:11" ht="20.25">
      <c r="A662" s="78">
        <v>650</v>
      </c>
      <c r="B662" s="40" t="s">
        <v>6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 t="s">
        <v>21</v>
      </c>
    </row>
    <row r="663" spans="1:11" ht="20.25">
      <c r="A663" s="78">
        <v>651</v>
      </c>
      <c r="B663" s="40" t="s">
        <v>7</v>
      </c>
      <c r="C663" s="6">
        <f>SUM(D663)</f>
        <v>96.54256</v>
      </c>
      <c r="D663" s="6">
        <v>96.54256</v>
      </c>
      <c r="E663" s="6">
        <v>0</v>
      </c>
      <c r="F663" s="80">
        <v>0</v>
      </c>
      <c r="G663" s="80">
        <v>0</v>
      </c>
      <c r="H663" s="80">
        <v>0</v>
      </c>
      <c r="I663" s="80">
        <v>0</v>
      </c>
      <c r="J663" s="80">
        <v>0</v>
      </c>
      <c r="K663" s="6" t="s">
        <v>21</v>
      </c>
    </row>
    <row r="664" spans="1:11" ht="20.25">
      <c r="A664" s="78">
        <v>652</v>
      </c>
      <c r="B664" s="40" t="s">
        <v>8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 t="s">
        <v>21</v>
      </c>
    </row>
    <row r="665" spans="1:11" ht="60.75">
      <c r="A665" s="78">
        <v>653</v>
      </c>
      <c r="B665" s="53" t="s">
        <v>102</v>
      </c>
      <c r="C665" s="6">
        <f>SUM(D665)</f>
        <v>5.2</v>
      </c>
      <c r="D665" s="6">
        <f>SUM(D668)</f>
        <v>5.2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 t="s">
        <v>21</v>
      </c>
    </row>
    <row r="666" spans="1:11" ht="20.25">
      <c r="A666" s="78">
        <v>654</v>
      </c>
      <c r="B666" s="40" t="s">
        <v>60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 t="s">
        <v>21</v>
      </c>
    </row>
    <row r="667" spans="1:11" ht="20.25">
      <c r="A667" s="78">
        <v>655</v>
      </c>
      <c r="B667" s="40" t="s">
        <v>6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 t="s">
        <v>21</v>
      </c>
    </row>
    <row r="668" spans="1:11" ht="20.25">
      <c r="A668" s="78">
        <v>656</v>
      </c>
      <c r="B668" s="40" t="s">
        <v>7</v>
      </c>
      <c r="C668" s="6">
        <f>SUM(D668)</f>
        <v>5.2</v>
      </c>
      <c r="D668" s="6">
        <v>5.2</v>
      </c>
      <c r="E668" s="6">
        <v>0</v>
      </c>
      <c r="F668" s="80">
        <v>0</v>
      </c>
      <c r="G668" s="80">
        <v>0</v>
      </c>
      <c r="H668" s="80">
        <v>0</v>
      </c>
      <c r="I668" s="80">
        <v>0</v>
      </c>
      <c r="J668" s="80">
        <v>0</v>
      </c>
      <c r="K668" s="6" t="s">
        <v>21</v>
      </c>
    </row>
    <row r="669" spans="1:11" ht="20.25">
      <c r="A669" s="78">
        <v>657</v>
      </c>
      <c r="B669" s="40" t="s">
        <v>8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 t="s">
        <v>21</v>
      </c>
    </row>
    <row r="670" spans="1:11" ht="40.5">
      <c r="A670" s="78">
        <v>658</v>
      </c>
      <c r="B670" s="53" t="s">
        <v>103</v>
      </c>
      <c r="C670" s="6">
        <f>SUM(D670)</f>
        <v>86.915</v>
      </c>
      <c r="D670" s="6">
        <f>SUM(D673)</f>
        <v>86.915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 t="s">
        <v>21</v>
      </c>
    </row>
    <row r="671" spans="1:11" ht="20.25">
      <c r="A671" s="78">
        <v>659</v>
      </c>
      <c r="B671" s="40" t="s">
        <v>60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 t="s">
        <v>21</v>
      </c>
    </row>
    <row r="672" spans="1:11" ht="20.25">
      <c r="A672" s="78">
        <v>660</v>
      </c>
      <c r="B672" s="40" t="s">
        <v>6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 t="s">
        <v>21</v>
      </c>
    </row>
    <row r="673" spans="1:11" ht="20.25">
      <c r="A673" s="78">
        <v>661</v>
      </c>
      <c r="B673" s="40" t="s">
        <v>7</v>
      </c>
      <c r="C673" s="6">
        <f>SUM(D673)</f>
        <v>86.915</v>
      </c>
      <c r="D673" s="6">
        <v>86.915</v>
      </c>
      <c r="E673" s="6">
        <v>0</v>
      </c>
      <c r="F673" s="80">
        <v>0</v>
      </c>
      <c r="G673" s="80">
        <v>0</v>
      </c>
      <c r="H673" s="80">
        <v>0</v>
      </c>
      <c r="I673" s="80">
        <v>0</v>
      </c>
      <c r="J673" s="80">
        <v>0</v>
      </c>
      <c r="K673" s="6" t="s">
        <v>21</v>
      </c>
    </row>
    <row r="674" spans="1:11" ht="20.25">
      <c r="A674" s="78">
        <v>662</v>
      </c>
      <c r="B674" s="40" t="s">
        <v>8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 t="s">
        <v>21</v>
      </c>
    </row>
    <row r="675" spans="1:11" ht="60.75">
      <c r="A675" s="78">
        <v>663</v>
      </c>
      <c r="B675" s="53" t="s">
        <v>104</v>
      </c>
      <c r="C675" s="6">
        <f>SUM(D675)</f>
        <v>22.586</v>
      </c>
      <c r="D675" s="6">
        <f>SUM(D678)</f>
        <v>22.586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 t="s">
        <v>21</v>
      </c>
    </row>
    <row r="676" spans="1:11" ht="20.25">
      <c r="A676" s="78">
        <v>664</v>
      </c>
      <c r="B676" s="40" t="s">
        <v>60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 t="s">
        <v>21</v>
      </c>
    </row>
    <row r="677" spans="1:11" ht="20.25">
      <c r="A677" s="78">
        <v>665</v>
      </c>
      <c r="B677" s="40" t="s">
        <v>6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 t="s">
        <v>21</v>
      </c>
    </row>
    <row r="678" spans="1:11" ht="20.25">
      <c r="A678" s="78">
        <v>666</v>
      </c>
      <c r="B678" s="40" t="s">
        <v>7</v>
      </c>
      <c r="C678" s="6">
        <f>SUM(D678)</f>
        <v>22.586</v>
      </c>
      <c r="D678" s="6">
        <v>22.586</v>
      </c>
      <c r="E678" s="6">
        <v>0</v>
      </c>
      <c r="F678" s="80">
        <v>0</v>
      </c>
      <c r="G678" s="80">
        <v>0</v>
      </c>
      <c r="H678" s="80">
        <v>0</v>
      </c>
      <c r="I678" s="80">
        <v>0</v>
      </c>
      <c r="J678" s="80">
        <v>0</v>
      </c>
      <c r="K678" s="6" t="s">
        <v>21</v>
      </c>
    </row>
    <row r="679" spans="1:11" ht="20.25">
      <c r="A679" s="78">
        <v>667</v>
      </c>
      <c r="B679" s="40" t="s">
        <v>8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 t="s">
        <v>21</v>
      </c>
    </row>
    <row r="680" spans="1:11" ht="60.75">
      <c r="A680" s="78">
        <v>668</v>
      </c>
      <c r="B680" s="53" t="s">
        <v>105</v>
      </c>
      <c r="C680" s="6">
        <f>SUM(D680)</f>
        <v>186.14532</v>
      </c>
      <c r="D680" s="6">
        <f>SUM(D683)</f>
        <v>186.14532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 t="s">
        <v>21</v>
      </c>
    </row>
    <row r="681" spans="1:11" ht="20.25">
      <c r="A681" s="78">
        <v>669</v>
      </c>
      <c r="B681" s="40" t="s">
        <v>60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 t="s">
        <v>21</v>
      </c>
    </row>
    <row r="682" spans="1:11" ht="20.25">
      <c r="A682" s="78">
        <v>670</v>
      </c>
      <c r="B682" s="40" t="s">
        <v>6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 t="s">
        <v>21</v>
      </c>
    </row>
    <row r="683" spans="1:11" ht="20.25">
      <c r="A683" s="78">
        <v>671</v>
      </c>
      <c r="B683" s="40" t="s">
        <v>7</v>
      </c>
      <c r="C683" s="6">
        <f>SUM(D683)</f>
        <v>186.14532</v>
      </c>
      <c r="D683" s="6">
        <v>186.14532</v>
      </c>
      <c r="E683" s="6">
        <v>0</v>
      </c>
      <c r="F683" s="80">
        <v>0</v>
      </c>
      <c r="G683" s="80">
        <v>0</v>
      </c>
      <c r="H683" s="80">
        <v>0</v>
      </c>
      <c r="I683" s="80">
        <v>0</v>
      </c>
      <c r="J683" s="80">
        <v>0</v>
      </c>
      <c r="K683" s="6" t="s">
        <v>21</v>
      </c>
    </row>
    <row r="684" spans="1:11" ht="20.25">
      <c r="A684" s="78">
        <v>672</v>
      </c>
      <c r="B684" s="40" t="s">
        <v>8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 t="s">
        <v>21</v>
      </c>
    </row>
    <row r="685" spans="1:11" ht="81">
      <c r="A685" s="78">
        <v>673</v>
      </c>
      <c r="B685" s="53" t="s">
        <v>106</v>
      </c>
      <c r="C685" s="6">
        <f>SUM(D685)</f>
        <v>39.01568</v>
      </c>
      <c r="D685" s="6">
        <f>SUM(D688)</f>
        <v>39.01568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 t="s">
        <v>21</v>
      </c>
    </row>
    <row r="686" spans="1:11" ht="20.25">
      <c r="A686" s="78">
        <v>674</v>
      </c>
      <c r="B686" s="40" t="s">
        <v>60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 t="s">
        <v>21</v>
      </c>
    </row>
    <row r="687" spans="1:11" ht="20.25">
      <c r="A687" s="78">
        <v>675</v>
      </c>
      <c r="B687" s="40" t="s">
        <v>6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 t="s">
        <v>21</v>
      </c>
    </row>
    <row r="688" spans="1:11" ht="20.25">
      <c r="A688" s="78">
        <v>676</v>
      </c>
      <c r="B688" s="40" t="s">
        <v>7</v>
      </c>
      <c r="C688" s="6">
        <f>SUM(D688)</f>
        <v>39.01568</v>
      </c>
      <c r="D688" s="6">
        <v>39.01568</v>
      </c>
      <c r="E688" s="6">
        <v>0</v>
      </c>
      <c r="F688" s="80">
        <v>0</v>
      </c>
      <c r="G688" s="80">
        <v>0</v>
      </c>
      <c r="H688" s="80">
        <v>0</v>
      </c>
      <c r="I688" s="80">
        <v>0</v>
      </c>
      <c r="J688" s="80">
        <v>0</v>
      </c>
      <c r="K688" s="6" t="s">
        <v>21</v>
      </c>
    </row>
    <row r="689" spans="1:11" ht="20.25">
      <c r="A689" s="78">
        <v>677</v>
      </c>
      <c r="B689" s="40" t="s">
        <v>8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 t="s">
        <v>21</v>
      </c>
    </row>
    <row r="690" spans="1:11" ht="81">
      <c r="A690" s="78">
        <v>678</v>
      </c>
      <c r="B690" s="53" t="s">
        <v>107</v>
      </c>
      <c r="C690" s="6">
        <f>SUM(D690)</f>
        <v>10.4</v>
      </c>
      <c r="D690" s="6">
        <f>SUM(D693)</f>
        <v>10.4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 t="s">
        <v>21</v>
      </c>
    </row>
    <row r="691" spans="1:11" ht="20.25">
      <c r="A691" s="78">
        <v>679</v>
      </c>
      <c r="B691" s="40" t="s">
        <v>60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 t="s">
        <v>21</v>
      </c>
    </row>
    <row r="692" spans="1:11" ht="20.25">
      <c r="A692" s="78">
        <v>680</v>
      </c>
      <c r="B692" s="40" t="s">
        <v>6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 t="s">
        <v>21</v>
      </c>
    </row>
    <row r="693" spans="1:11" ht="20.25">
      <c r="A693" s="78">
        <v>681</v>
      </c>
      <c r="B693" s="40" t="s">
        <v>7</v>
      </c>
      <c r="C693" s="6">
        <f>SUM(D693)</f>
        <v>10.4</v>
      </c>
      <c r="D693" s="6">
        <v>10.4</v>
      </c>
      <c r="E693" s="6">
        <v>0</v>
      </c>
      <c r="F693" s="80">
        <v>0</v>
      </c>
      <c r="G693" s="80">
        <v>0</v>
      </c>
      <c r="H693" s="80">
        <v>0</v>
      </c>
      <c r="I693" s="80">
        <v>0</v>
      </c>
      <c r="J693" s="80">
        <v>0</v>
      </c>
      <c r="K693" s="6" t="s">
        <v>21</v>
      </c>
    </row>
    <row r="694" spans="1:11" ht="20.25">
      <c r="A694" s="78">
        <v>682</v>
      </c>
      <c r="B694" s="40" t="s">
        <v>8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 t="s">
        <v>21</v>
      </c>
    </row>
    <row r="695" spans="1:11" ht="81">
      <c r="A695" s="78">
        <v>683</v>
      </c>
      <c r="B695" s="53" t="s">
        <v>108</v>
      </c>
      <c r="C695" s="6">
        <f>SUM(D695)</f>
        <v>55.154</v>
      </c>
      <c r="D695" s="6">
        <f>SUM(D698)</f>
        <v>55.154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 t="s">
        <v>21</v>
      </c>
    </row>
    <row r="696" spans="1:11" ht="20.25">
      <c r="A696" s="78">
        <v>684</v>
      </c>
      <c r="B696" s="40" t="s">
        <v>60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 t="s">
        <v>21</v>
      </c>
    </row>
    <row r="697" spans="1:11" ht="20.25">
      <c r="A697" s="78">
        <v>685</v>
      </c>
      <c r="B697" s="40" t="s">
        <v>6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 t="s">
        <v>21</v>
      </c>
    </row>
    <row r="698" spans="1:11" ht="20.25">
      <c r="A698" s="78">
        <v>686</v>
      </c>
      <c r="B698" s="40" t="s">
        <v>7</v>
      </c>
      <c r="C698" s="6">
        <f>SUM(D698)</f>
        <v>55.154</v>
      </c>
      <c r="D698" s="6">
        <v>55.154</v>
      </c>
      <c r="E698" s="6">
        <v>0</v>
      </c>
      <c r="F698" s="80">
        <v>0</v>
      </c>
      <c r="G698" s="80">
        <v>0</v>
      </c>
      <c r="H698" s="80">
        <v>0</v>
      </c>
      <c r="I698" s="80">
        <v>0</v>
      </c>
      <c r="J698" s="80">
        <v>0</v>
      </c>
      <c r="K698" s="6" t="s">
        <v>21</v>
      </c>
    </row>
    <row r="699" spans="1:11" ht="20.25">
      <c r="A699" s="78">
        <v>687</v>
      </c>
      <c r="B699" s="40" t="s">
        <v>8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 t="s">
        <v>21</v>
      </c>
    </row>
    <row r="700" spans="1:11" ht="60.75">
      <c r="A700" s="78">
        <v>688</v>
      </c>
      <c r="B700" s="53" t="s">
        <v>109</v>
      </c>
      <c r="C700" s="6">
        <f>SUM(D700)</f>
        <v>74.56902</v>
      </c>
      <c r="D700" s="6">
        <f>SUM(D703)</f>
        <v>74.56902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 t="s">
        <v>21</v>
      </c>
    </row>
    <row r="701" spans="1:11" ht="20.25">
      <c r="A701" s="78">
        <v>689</v>
      </c>
      <c r="B701" s="40" t="s">
        <v>60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 t="s">
        <v>21</v>
      </c>
    </row>
    <row r="702" spans="1:11" ht="20.25">
      <c r="A702" s="78">
        <v>690</v>
      </c>
      <c r="B702" s="40" t="s">
        <v>6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 t="s">
        <v>21</v>
      </c>
    </row>
    <row r="703" spans="1:11" ht="20.25">
      <c r="A703" s="78">
        <v>691</v>
      </c>
      <c r="B703" s="40" t="s">
        <v>7</v>
      </c>
      <c r="C703" s="6">
        <f>SUM(D703)</f>
        <v>74.56902</v>
      </c>
      <c r="D703" s="6">
        <v>74.56902</v>
      </c>
      <c r="E703" s="6">
        <v>0</v>
      </c>
      <c r="F703" s="80">
        <v>0</v>
      </c>
      <c r="G703" s="80">
        <v>0</v>
      </c>
      <c r="H703" s="80">
        <v>0</v>
      </c>
      <c r="I703" s="80">
        <v>0</v>
      </c>
      <c r="J703" s="80">
        <v>0</v>
      </c>
      <c r="K703" s="6" t="s">
        <v>21</v>
      </c>
    </row>
    <row r="704" spans="1:11" ht="20.25">
      <c r="A704" s="78">
        <v>692</v>
      </c>
      <c r="B704" s="40" t="s">
        <v>8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 t="s">
        <v>21</v>
      </c>
    </row>
    <row r="705" spans="1:11" ht="60.75">
      <c r="A705" s="78">
        <v>693</v>
      </c>
      <c r="B705" s="53" t="s">
        <v>110</v>
      </c>
      <c r="C705" s="6">
        <f>SUM(D705)</f>
        <v>20</v>
      </c>
      <c r="D705" s="6">
        <f>SUM(D708)</f>
        <v>20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 t="s">
        <v>21</v>
      </c>
    </row>
    <row r="706" spans="1:11" ht="20.25">
      <c r="A706" s="78">
        <v>694</v>
      </c>
      <c r="B706" s="40" t="s">
        <v>60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 t="s">
        <v>21</v>
      </c>
    </row>
    <row r="707" spans="1:11" ht="20.25">
      <c r="A707" s="78">
        <v>695</v>
      </c>
      <c r="B707" s="40" t="s">
        <v>6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 t="s">
        <v>21</v>
      </c>
    </row>
    <row r="708" spans="1:11" ht="20.25">
      <c r="A708" s="78">
        <v>696</v>
      </c>
      <c r="B708" s="40" t="s">
        <v>7</v>
      </c>
      <c r="C708" s="6">
        <f>SUM(D708)</f>
        <v>20</v>
      </c>
      <c r="D708" s="6">
        <v>20</v>
      </c>
      <c r="E708" s="6">
        <v>0</v>
      </c>
      <c r="F708" s="80">
        <v>0</v>
      </c>
      <c r="G708" s="80">
        <v>0</v>
      </c>
      <c r="H708" s="80">
        <v>0</v>
      </c>
      <c r="I708" s="80">
        <v>0</v>
      </c>
      <c r="J708" s="80">
        <v>0</v>
      </c>
      <c r="K708" s="6" t="s">
        <v>21</v>
      </c>
    </row>
    <row r="709" spans="1:11" ht="43.5" customHeight="1">
      <c r="A709" s="78">
        <v>697</v>
      </c>
      <c r="B709" s="40" t="s">
        <v>8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 t="s">
        <v>21</v>
      </c>
    </row>
    <row r="710" spans="1:11" ht="60.75">
      <c r="A710" s="78">
        <v>698</v>
      </c>
      <c r="B710" s="53" t="s">
        <v>111</v>
      </c>
      <c r="C710" s="6">
        <f>SUM(D710)</f>
        <v>0</v>
      </c>
      <c r="D710" s="6">
        <f>SUM(D713)</f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 t="s">
        <v>21</v>
      </c>
    </row>
    <row r="711" spans="1:11" ht="20.25">
      <c r="A711" s="78">
        <v>699</v>
      </c>
      <c r="B711" s="40" t="s">
        <v>60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 t="s">
        <v>21</v>
      </c>
    </row>
    <row r="712" spans="1:11" ht="20.25">
      <c r="A712" s="78">
        <v>700</v>
      </c>
      <c r="B712" s="40" t="s">
        <v>6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 t="s">
        <v>21</v>
      </c>
    </row>
    <row r="713" spans="1:11" ht="20.25">
      <c r="A713" s="78">
        <v>701</v>
      </c>
      <c r="B713" s="40" t="s">
        <v>7</v>
      </c>
      <c r="C713" s="6">
        <f>SUM(D713)</f>
        <v>0</v>
      </c>
      <c r="D713" s="6">
        <v>0</v>
      </c>
      <c r="E713" s="6">
        <v>0</v>
      </c>
      <c r="F713" s="80">
        <v>0</v>
      </c>
      <c r="G713" s="80">
        <v>0</v>
      </c>
      <c r="H713" s="80">
        <v>0</v>
      </c>
      <c r="I713" s="80">
        <v>0</v>
      </c>
      <c r="J713" s="80">
        <v>0</v>
      </c>
      <c r="K713" s="6" t="s">
        <v>21</v>
      </c>
    </row>
    <row r="714" spans="1:11" ht="20.25">
      <c r="A714" s="78">
        <v>702</v>
      </c>
      <c r="B714" s="40" t="s">
        <v>8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 t="s">
        <v>21</v>
      </c>
    </row>
    <row r="715" spans="1:11" ht="81">
      <c r="A715" s="78">
        <v>703</v>
      </c>
      <c r="B715" s="53" t="s">
        <v>112</v>
      </c>
      <c r="C715" s="6">
        <f>SUM(D715)</f>
        <v>7.98</v>
      </c>
      <c r="D715" s="6">
        <f>SUM(D718)</f>
        <v>7.98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 t="s">
        <v>21</v>
      </c>
    </row>
    <row r="716" spans="1:11" ht="20.25">
      <c r="A716" s="78">
        <v>704</v>
      </c>
      <c r="B716" s="40" t="s">
        <v>60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 t="s">
        <v>21</v>
      </c>
    </row>
    <row r="717" spans="1:11" ht="20.25">
      <c r="A717" s="78">
        <v>705</v>
      </c>
      <c r="B717" s="40" t="s">
        <v>6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 t="s">
        <v>21</v>
      </c>
    </row>
    <row r="718" spans="1:11" ht="20.25">
      <c r="A718" s="78">
        <v>706</v>
      </c>
      <c r="B718" s="40" t="s">
        <v>7</v>
      </c>
      <c r="C718" s="6">
        <f>SUM(D718)</f>
        <v>7.98</v>
      </c>
      <c r="D718" s="6">
        <v>7.98</v>
      </c>
      <c r="E718" s="6">
        <v>0</v>
      </c>
      <c r="F718" s="80">
        <v>0</v>
      </c>
      <c r="G718" s="80">
        <v>0</v>
      </c>
      <c r="H718" s="80">
        <v>0</v>
      </c>
      <c r="I718" s="80">
        <v>0</v>
      </c>
      <c r="J718" s="80">
        <v>0</v>
      </c>
      <c r="K718" s="6" t="s">
        <v>21</v>
      </c>
    </row>
    <row r="719" spans="1:11" ht="20.25">
      <c r="A719" s="78">
        <v>707</v>
      </c>
      <c r="B719" s="40" t="s">
        <v>8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 t="s">
        <v>21</v>
      </c>
    </row>
    <row r="720" spans="1:11" ht="60.75">
      <c r="A720" s="78">
        <v>708</v>
      </c>
      <c r="B720" s="53" t="s">
        <v>113</v>
      </c>
      <c r="C720" s="6">
        <f>SUM(D720)</f>
        <v>1122.81</v>
      </c>
      <c r="D720" s="6">
        <f>SUM(D723)</f>
        <v>1122.81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 t="s">
        <v>21</v>
      </c>
    </row>
    <row r="721" spans="1:11" ht="20.25">
      <c r="A721" s="78">
        <v>709</v>
      </c>
      <c r="B721" s="40" t="s">
        <v>60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 t="s">
        <v>21</v>
      </c>
    </row>
    <row r="722" spans="1:11" ht="20.25">
      <c r="A722" s="78">
        <v>710</v>
      </c>
      <c r="B722" s="40" t="s">
        <v>6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 t="s">
        <v>21</v>
      </c>
    </row>
    <row r="723" spans="1:11" ht="20.25">
      <c r="A723" s="78">
        <v>711</v>
      </c>
      <c r="B723" s="40" t="s">
        <v>7</v>
      </c>
      <c r="C723" s="6">
        <f>SUM(D723)</f>
        <v>1122.81</v>
      </c>
      <c r="D723" s="6">
        <v>1122.81</v>
      </c>
      <c r="E723" s="6">
        <v>0</v>
      </c>
      <c r="F723" s="80">
        <v>0</v>
      </c>
      <c r="G723" s="80">
        <v>0</v>
      </c>
      <c r="H723" s="80">
        <v>0</v>
      </c>
      <c r="I723" s="80">
        <v>0</v>
      </c>
      <c r="J723" s="80">
        <v>0</v>
      </c>
      <c r="K723" s="6" t="s">
        <v>21</v>
      </c>
    </row>
    <row r="724" spans="1:11" ht="20.25">
      <c r="A724" s="78">
        <v>712</v>
      </c>
      <c r="B724" s="40" t="s">
        <v>8</v>
      </c>
      <c r="C724" s="6">
        <v>0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 t="s">
        <v>21</v>
      </c>
    </row>
    <row r="725" spans="1:11" ht="60.75">
      <c r="A725" s="78">
        <v>713</v>
      </c>
      <c r="B725" s="53" t="s">
        <v>114</v>
      </c>
      <c r="C725" s="6">
        <f>SUM(D725)</f>
        <v>35</v>
      </c>
      <c r="D725" s="6">
        <f>SUM(D728)</f>
        <v>35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 t="s">
        <v>21</v>
      </c>
    </row>
    <row r="726" spans="1:11" ht="20.25">
      <c r="A726" s="78">
        <v>714</v>
      </c>
      <c r="B726" s="40" t="s">
        <v>60</v>
      </c>
      <c r="C726" s="6">
        <v>0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 t="s">
        <v>21</v>
      </c>
    </row>
    <row r="727" spans="1:11" ht="20.25">
      <c r="A727" s="78">
        <v>715</v>
      </c>
      <c r="B727" s="40" t="s">
        <v>6</v>
      </c>
      <c r="C727" s="6">
        <v>0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 t="s">
        <v>21</v>
      </c>
    </row>
    <row r="728" spans="1:11" ht="20.25">
      <c r="A728" s="78">
        <v>716</v>
      </c>
      <c r="B728" s="40" t="s">
        <v>7</v>
      </c>
      <c r="C728" s="6">
        <f>SUM(D728)</f>
        <v>35</v>
      </c>
      <c r="D728" s="6">
        <v>35</v>
      </c>
      <c r="E728" s="6">
        <v>0</v>
      </c>
      <c r="F728" s="80">
        <v>0</v>
      </c>
      <c r="G728" s="80">
        <v>0</v>
      </c>
      <c r="H728" s="80">
        <v>0</v>
      </c>
      <c r="I728" s="80">
        <v>0</v>
      </c>
      <c r="J728" s="80">
        <v>0</v>
      </c>
      <c r="K728" s="6" t="s">
        <v>21</v>
      </c>
    </row>
    <row r="729" spans="1:11" ht="20.25">
      <c r="A729" s="78">
        <v>717</v>
      </c>
      <c r="B729" s="40" t="s">
        <v>8</v>
      </c>
      <c r="C729" s="6">
        <v>0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 t="s">
        <v>21</v>
      </c>
    </row>
    <row r="730" spans="1:11" ht="60.75">
      <c r="A730" s="78">
        <v>718</v>
      </c>
      <c r="B730" s="53" t="s">
        <v>115</v>
      </c>
      <c r="C730" s="6">
        <f>SUM(D730)</f>
        <v>295.36336</v>
      </c>
      <c r="D730" s="6">
        <f>SUM(D733)</f>
        <v>295.36336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 t="s">
        <v>21</v>
      </c>
    </row>
    <row r="731" spans="1:11" ht="20.25">
      <c r="A731" s="78">
        <v>719</v>
      </c>
      <c r="B731" s="40" t="s">
        <v>60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 t="s">
        <v>21</v>
      </c>
    </row>
    <row r="732" spans="1:11" ht="20.25">
      <c r="A732" s="78">
        <v>720</v>
      </c>
      <c r="B732" s="40" t="s">
        <v>6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 t="s">
        <v>21</v>
      </c>
    </row>
    <row r="733" spans="1:11" ht="20.25">
      <c r="A733" s="78">
        <v>721</v>
      </c>
      <c r="B733" s="40" t="s">
        <v>7</v>
      </c>
      <c r="C733" s="6">
        <f>SUM(D733)</f>
        <v>295.36336</v>
      </c>
      <c r="D733" s="6">
        <v>295.36336</v>
      </c>
      <c r="E733" s="6">
        <v>0</v>
      </c>
      <c r="F733" s="80">
        <v>0</v>
      </c>
      <c r="G733" s="80">
        <v>0</v>
      </c>
      <c r="H733" s="80">
        <v>0</v>
      </c>
      <c r="I733" s="80">
        <v>0</v>
      </c>
      <c r="J733" s="80">
        <v>0</v>
      </c>
      <c r="K733" s="6" t="s">
        <v>21</v>
      </c>
    </row>
    <row r="734" spans="1:11" ht="20.25">
      <c r="A734" s="78">
        <v>722</v>
      </c>
      <c r="B734" s="40" t="s">
        <v>8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 t="s">
        <v>21</v>
      </c>
    </row>
    <row r="735" spans="1:11" ht="81">
      <c r="A735" s="78">
        <v>723</v>
      </c>
      <c r="B735" s="53" t="s">
        <v>169</v>
      </c>
      <c r="C735" s="6">
        <f>SUM(D735)</f>
        <v>9.618</v>
      </c>
      <c r="D735" s="6">
        <f>SUM(D738)</f>
        <v>9.618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 t="s">
        <v>21</v>
      </c>
    </row>
    <row r="736" spans="1:11" ht="20.25">
      <c r="A736" s="78">
        <v>724</v>
      </c>
      <c r="B736" s="40" t="s">
        <v>60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 t="s">
        <v>21</v>
      </c>
    </row>
    <row r="737" spans="1:11" ht="20.25">
      <c r="A737" s="78">
        <v>725</v>
      </c>
      <c r="B737" s="40" t="s">
        <v>6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 t="s">
        <v>21</v>
      </c>
    </row>
    <row r="738" spans="1:11" ht="20.25">
      <c r="A738" s="78">
        <v>726</v>
      </c>
      <c r="B738" s="40" t="s">
        <v>7</v>
      </c>
      <c r="C738" s="6">
        <f>SUM(D738)</f>
        <v>9.618</v>
      </c>
      <c r="D738" s="6">
        <v>9.618</v>
      </c>
      <c r="E738" s="6">
        <v>0</v>
      </c>
      <c r="F738" s="80">
        <v>0</v>
      </c>
      <c r="G738" s="80">
        <v>0</v>
      </c>
      <c r="H738" s="80">
        <v>0</v>
      </c>
      <c r="I738" s="80">
        <v>0</v>
      </c>
      <c r="J738" s="80">
        <v>0</v>
      </c>
      <c r="K738" s="6" t="s">
        <v>21</v>
      </c>
    </row>
    <row r="739" spans="1:11" ht="20.25">
      <c r="A739" s="78">
        <v>727</v>
      </c>
      <c r="B739" s="40" t="s">
        <v>8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 t="s">
        <v>21</v>
      </c>
    </row>
    <row r="740" spans="1:11" ht="81">
      <c r="A740" s="78">
        <v>728</v>
      </c>
      <c r="B740" s="53" t="s">
        <v>116</v>
      </c>
      <c r="C740" s="6">
        <f>SUM(D740)</f>
        <v>74.86104</v>
      </c>
      <c r="D740" s="6">
        <f>SUM(D743)</f>
        <v>74.86104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 t="s">
        <v>21</v>
      </c>
    </row>
    <row r="741" spans="1:11" ht="20.25">
      <c r="A741" s="78">
        <v>729</v>
      </c>
      <c r="B741" s="40" t="s">
        <v>60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 t="s">
        <v>21</v>
      </c>
    </row>
    <row r="742" spans="1:11" ht="20.25">
      <c r="A742" s="78">
        <v>730</v>
      </c>
      <c r="B742" s="40" t="s">
        <v>6</v>
      </c>
      <c r="C742" s="6"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 t="s">
        <v>21</v>
      </c>
    </row>
    <row r="743" spans="1:11" ht="20.25">
      <c r="A743" s="78">
        <v>731</v>
      </c>
      <c r="B743" s="40" t="s">
        <v>7</v>
      </c>
      <c r="C743" s="6">
        <f>SUM(D743)</f>
        <v>74.86104</v>
      </c>
      <c r="D743" s="6">
        <v>74.86104</v>
      </c>
      <c r="E743" s="6">
        <v>0</v>
      </c>
      <c r="F743" s="80">
        <v>0</v>
      </c>
      <c r="G743" s="80">
        <v>0</v>
      </c>
      <c r="H743" s="80">
        <v>0</v>
      </c>
      <c r="I743" s="80">
        <v>0</v>
      </c>
      <c r="J743" s="80">
        <v>0</v>
      </c>
      <c r="K743" s="6" t="s">
        <v>21</v>
      </c>
    </row>
    <row r="744" spans="1:11" ht="20.25">
      <c r="A744" s="78">
        <v>732</v>
      </c>
      <c r="B744" s="40" t="s">
        <v>8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 t="s">
        <v>21</v>
      </c>
    </row>
    <row r="745" spans="1:11" ht="81">
      <c r="A745" s="78">
        <v>733</v>
      </c>
      <c r="B745" s="53" t="s">
        <v>117</v>
      </c>
      <c r="C745" s="6">
        <f>SUM(D745)</f>
        <v>9.8193</v>
      </c>
      <c r="D745" s="6">
        <f>SUM(D748)</f>
        <v>9.8193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 t="s">
        <v>21</v>
      </c>
    </row>
    <row r="746" spans="1:11" ht="20.25">
      <c r="A746" s="78">
        <v>734</v>
      </c>
      <c r="B746" s="40" t="s">
        <v>60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 t="s">
        <v>21</v>
      </c>
    </row>
    <row r="747" spans="1:11" ht="20.25">
      <c r="A747" s="78">
        <v>735</v>
      </c>
      <c r="B747" s="40" t="s">
        <v>6</v>
      </c>
      <c r="C747" s="6">
        <v>0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 t="s">
        <v>21</v>
      </c>
    </row>
    <row r="748" spans="1:11" ht="20.25">
      <c r="A748" s="78">
        <v>736</v>
      </c>
      <c r="B748" s="40" t="s">
        <v>7</v>
      </c>
      <c r="C748" s="6">
        <f>SUM(D748)</f>
        <v>9.8193</v>
      </c>
      <c r="D748" s="6">
        <v>9.8193</v>
      </c>
      <c r="E748" s="6">
        <v>0</v>
      </c>
      <c r="F748" s="80">
        <v>0</v>
      </c>
      <c r="G748" s="80">
        <v>0</v>
      </c>
      <c r="H748" s="80">
        <v>0</v>
      </c>
      <c r="I748" s="80">
        <v>0</v>
      </c>
      <c r="J748" s="80">
        <v>0</v>
      </c>
      <c r="K748" s="6" t="s">
        <v>21</v>
      </c>
    </row>
    <row r="749" spans="1:11" ht="20.25">
      <c r="A749" s="78">
        <v>737</v>
      </c>
      <c r="B749" s="40" t="s">
        <v>8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 t="s">
        <v>21</v>
      </c>
    </row>
    <row r="750" spans="1:11" ht="81">
      <c r="A750" s="78">
        <v>738</v>
      </c>
      <c r="B750" s="53" t="s">
        <v>118</v>
      </c>
      <c r="C750" s="6">
        <f>SUM(D750)</f>
        <v>83.91307</v>
      </c>
      <c r="D750" s="6">
        <f>SUM(D753)</f>
        <v>83.91307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 t="s">
        <v>21</v>
      </c>
    </row>
    <row r="751" spans="1:11" ht="20.25">
      <c r="A751" s="78">
        <v>739</v>
      </c>
      <c r="B751" s="40" t="s">
        <v>60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 t="s">
        <v>21</v>
      </c>
    </row>
    <row r="752" spans="1:11" ht="20.25">
      <c r="A752" s="78">
        <v>740</v>
      </c>
      <c r="B752" s="40" t="s">
        <v>6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 t="s">
        <v>21</v>
      </c>
    </row>
    <row r="753" spans="1:11" ht="20.25">
      <c r="A753" s="78">
        <v>741</v>
      </c>
      <c r="B753" s="40" t="s">
        <v>7</v>
      </c>
      <c r="C753" s="6">
        <f>SUM(D753)</f>
        <v>83.91307</v>
      </c>
      <c r="D753" s="6">
        <v>83.91307</v>
      </c>
      <c r="E753" s="6">
        <v>0</v>
      </c>
      <c r="F753" s="80">
        <v>0</v>
      </c>
      <c r="G753" s="80">
        <v>0</v>
      </c>
      <c r="H753" s="80">
        <v>0</v>
      </c>
      <c r="I753" s="80">
        <v>0</v>
      </c>
      <c r="J753" s="80">
        <v>0</v>
      </c>
      <c r="K753" s="6" t="s">
        <v>21</v>
      </c>
    </row>
    <row r="754" spans="1:11" ht="20.25">
      <c r="A754" s="78">
        <v>742</v>
      </c>
      <c r="B754" s="40" t="s">
        <v>8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 t="s">
        <v>21</v>
      </c>
    </row>
    <row r="755" spans="1:11" ht="81">
      <c r="A755" s="78">
        <v>743</v>
      </c>
      <c r="B755" s="53" t="s">
        <v>119</v>
      </c>
      <c r="C755" s="6">
        <f>SUM(D755)</f>
        <v>13.06358</v>
      </c>
      <c r="D755" s="6">
        <f>SUM(D758)</f>
        <v>13.06358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 t="s">
        <v>21</v>
      </c>
    </row>
    <row r="756" spans="1:11" ht="20.25">
      <c r="A756" s="78">
        <v>744</v>
      </c>
      <c r="B756" s="40" t="s">
        <v>60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 t="s">
        <v>21</v>
      </c>
    </row>
    <row r="757" spans="1:11" ht="20.25">
      <c r="A757" s="78">
        <v>745</v>
      </c>
      <c r="B757" s="40" t="s">
        <v>6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 t="s">
        <v>21</v>
      </c>
    </row>
    <row r="758" spans="1:11" ht="20.25">
      <c r="A758" s="78">
        <v>746</v>
      </c>
      <c r="B758" s="40" t="s">
        <v>7</v>
      </c>
      <c r="C758" s="6">
        <f>SUM(D758)</f>
        <v>13.06358</v>
      </c>
      <c r="D758" s="6">
        <v>13.06358</v>
      </c>
      <c r="E758" s="6">
        <v>0</v>
      </c>
      <c r="F758" s="80">
        <v>0</v>
      </c>
      <c r="G758" s="80">
        <v>0</v>
      </c>
      <c r="H758" s="80">
        <v>0</v>
      </c>
      <c r="I758" s="80">
        <v>0</v>
      </c>
      <c r="J758" s="80">
        <v>0</v>
      </c>
      <c r="K758" s="6" t="s">
        <v>21</v>
      </c>
    </row>
    <row r="759" spans="1:11" ht="63" customHeight="1">
      <c r="A759" s="78">
        <v>747</v>
      </c>
      <c r="B759" s="40" t="s">
        <v>8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 t="s">
        <v>21</v>
      </c>
    </row>
    <row r="760" spans="1:11" ht="81">
      <c r="A760" s="78">
        <v>748</v>
      </c>
      <c r="B760" s="53" t="s">
        <v>120</v>
      </c>
      <c r="C760" s="6">
        <f>SUM(D760)</f>
        <v>26.525</v>
      </c>
      <c r="D760" s="6">
        <f>SUM(D763)</f>
        <v>26.525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 t="s">
        <v>21</v>
      </c>
    </row>
    <row r="761" spans="1:11" ht="20.25">
      <c r="A761" s="78">
        <v>749</v>
      </c>
      <c r="B761" s="40" t="s">
        <v>60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 t="s">
        <v>21</v>
      </c>
    </row>
    <row r="762" spans="1:11" ht="20.25">
      <c r="A762" s="78">
        <v>750</v>
      </c>
      <c r="B762" s="40" t="s">
        <v>6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 t="s">
        <v>21</v>
      </c>
    </row>
    <row r="763" spans="1:11" ht="20.25">
      <c r="A763" s="78">
        <v>751</v>
      </c>
      <c r="B763" s="40" t="s">
        <v>7</v>
      </c>
      <c r="C763" s="6">
        <f>SUM(D763)</f>
        <v>26.525</v>
      </c>
      <c r="D763" s="6">
        <v>26.525</v>
      </c>
      <c r="E763" s="6">
        <v>0</v>
      </c>
      <c r="F763" s="80">
        <v>0</v>
      </c>
      <c r="G763" s="80">
        <v>0</v>
      </c>
      <c r="H763" s="80">
        <v>0</v>
      </c>
      <c r="I763" s="80">
        <v>0</v>
      </c>
      <c r="J763" s="80">
        <v>0</v>
      </c>
      <c r="K763" s="6" t="s">
        <v>21</v>
      </c>
    </row>
    <row r="764" spans="1:11" ht="20.25">
      <c r="A764" s="78">
        <v>752</v>
      </c>
      <c r="B764" s="40" t="s">
        <v>8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 t="s">
        <v>21</v>
      </c>
    </row>
    <row r="765" spans="1:11" ht="81">
      <c r="A765" s="78">
        <v>753</v>
      </c>
      <c r="B765" s="53" t="s">
        <v>121</v>
      </c>
      <c r="C765" s="6">
        <f>SUM(D765)</f>
        <v>22.793</v>
      </c>
      <c r="D765" s="6">
        <f>SUM(D768)</f>
        <v>22.793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 t="s">
        <v>21</v>
      </c>
    </row>
    <row r="766" spans="1:11" ht="20.25">
      <c r="A766" s="78">
        <v>754</v>
      </c>
      <c r="B766" s="40" t="s">
        <v>60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 t="s">
        <v>21</v>
      </c>
    </row>
    <row r="767" spans="1:11" ht="20.25">
      <c r="A767" s="78">
        <v>755</v>
      </c>
      <c r="B767" s="40" t="s">
        <v>6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 t="s">
        <v>21</v>
      </c>
    </row>
    <row r="768" spans="1:11" ht="20.25">
      <c r="A768" s="78">
        <v>756</v>
      </c>
      <c r="B768" s="40" t="s">
        <v>7</v>
      </c>
      <c r="C768" s="6">
        <f>SUM(D768)</f>
        <v>22.793</v>
      </c>
      <c r="D768" s="6">
        <v>22.793</v>
      </c>
      <c r="E768" s="6">
        <v>0</v>
      </c>
      <c r="F768" s="80">
        <v>0</v>
      </c>
      <c r="G768" s="80">
        <v>0</v>
      </c>
      <c r="H768" s="80">
        <v>0</v>
      </c>
      <c r="I768" s="80">
        <v>0</v>
      </c>
      <c r="J768" s="80">
        <v>0</v>
      </c>
      <c r="K768" s="6" t="s">
        <v>21</v>
      </c>
    </row>
    <row r="769" spans="1:11" ht="20.25">
      <c r="A769" s="78">
        <v>757</v>
      </c>
      <c r="B769" s="40" t="s">
        <v>8</v>
      </c>
      <c r="C769" s="6">
        <v>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 t="s">
        <v>21</v>
      </c>
    </row>
    <row r="770" spans="1:11" ht="60.75">
      <c r="A770" s="78">
        <v>758</v>
      </c>
      <c r="B770" s="53" t="s">
        <v>122</v>
      </c>
      <c r="C770" s="6">
        <f>SUM(D770)</f>
        <v>1041.11028</v>
      </c>
      <c r="D770" s="6">
        <f>SUM(D773)</f>
        <v>1041.11028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 t="s">
        <v>21</v>
      </c>
    </row>
    <row r="771" spans="1:11" ht="20.25">
      <c r="A771" s="78">
        <v>759</v>
      </c>
      <c r="B771" s="40" t="s">
        <v>60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 t="s">
        <v>21</v>
      </c>
    </row>
    <row r="772" spans="1:11" ht="20.25">
      <c r="A772" s="78">
        <v>760</v>
      </c>
      <c r="B772" s="40" t="s">
        <v>6</v>
      </c>
      <c r="C772" s="6">
        <v>0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 t="s">
        <v>21</v>
      </c>
    </row>
    <row r="773" spans="1:11" ht="20.25">
      <c r="A773" s="78">
        <v>761</v>
      </c>
      <c r="B773" s="40" t="s">
        <v>7</v>
      </c>
      <c r="C773" s="6">
        <f>SUM(D773)</f>
        <v>1041.11028</v>
      </c>
      <c r="D773" s="6">
        <v>1041.11028</v>
      </c>
      <c r="E773" s="6">
        <v>0</v>
      </c>
      <c r="F773" s="80">
        <v>0</v>
      </c>
      <c r="G773" s="80">
        <v>0</v>
      </c>
      <c r="H773" s="80">
        <v>0</v>
      </c>
      <c r="I773" s="80">
        <v>0</v>
      </c>
      <c r="J773" s="80">
        <v>0</v>
      </c>
      <c r="K773" s="6" t="s">
        <v>21</v>
      </c>
    </row>
    <row r="774" spans="1:11" ht="20.25">
      <c r="A774" s="78">
        <v>762</v>
      </c>
      <c r="B774" s="40" t="s">
        <v>8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 t="s">
        <v>21</v>
      </c>
    </row>
    <row r="775" spans="1:11" ht="60.75">
      <c r="A775" s="78">
        <v>763</v>
      </c>
      <c r="B775" s="53" t="s">
        <v>123</v>
      </c>
      <c r="C775" s="6">
        <f>SUM(D775)</f>
        <v>33.583</v>
      </c>
      <c r="D775" s="6">
        <f>SUM(D778)</f>
        <v>33.583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 t="s">
        <v>21</v>
      </c>
    </row>
    <row r="776" spans="1:11" ht="20.25">
      <c r="A776" s="78">
        <v>764</v>
      </c>
      <c r="B776" s="40" t="s">
        <v>60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 t="s">
        <v>21</v>
      </c>
    </row>
    <row r="777" spans="1:11" ht="20.25">
      <c r="A777" s="78">
        <v>765</v>
      </c>
      <c r="B777" s="40" t="s">
        <v>6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 t="s">
        <v>21</v>
      </c>
    </row>
    <row r="778" spans="1:11" ht="20.25">
      <c r="A778" s="78">
        <v>766</v>
      </c>
      <c r="B778" s="40" t="s">
        <v>7</v>
      </c>
      <c r="C778" s="6">
        <f>SUM(D778)</f>
        <v>33.583</v>
      </c>
      <c r="D778" s="6">
        <v>33.583</v>
      </c>
      <c r="E778" s="6">
        <v>0</v>
      </c>
      <c r="F778" s="80">
        <v>0</v>
      </c>
      <c r="G778" s="80">
        <v>0</v>
      </c>
      <c r="H778" s="80">
        <v>0</v>
      </c>
      <c r="I778" s="80">
        <v>0</v>
      </c>
      <c r="J778" s="80">
        <v>0</v>
      </c>
      <c r="K778" s="6" t="s">
        <v>21</v>
      </c>
    </row>
    <row r="779" spans="1:11" ht="20.25">
      <c r="A779" s="78">
        <v>767</v>
      </c>
      <c r="B779" s="40" t="s">
        <v>8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 t="s">
        <v>21</v>
      </c>
    </row>
    <row r="780" spans="1:11" ht="40.5">
      <c r="A780" s="78">
        <v>768</v>
      </c>
      <c r="B780" s="53" t="s">
        <v>124</v>
      </c>
      <c r="C780" s="6">
        <f>SUM(D780)</f>
        <v>63.03</v>
      </c>
      <c r="D780" s="6">
        <f>SUM(D783)</f>
        <v>63.03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 t="s">
        <v>21</v>
      </c>
    </row>
    <row r="781" spans="1:11" ht="20.25">
      <c r="A781" s="78">
        <v>769</v>
      </c>
      <c r="B781" s="40" t="s">
        <v>60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 t="s">
        <v>21</v>
      </c>
    </row>
    <row r="782" spans="1:11" ht="20.25">
      <c r="A782" s="78">
        <v>770</v>
      </c>
      <c r="B782" s="40" t="s">
        <v>6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 t="s">
        <v>21</v>
      </c>
    </row>
    <row r="783" spans="1:11" ht="20.25">
      <c r="A783" s="78">
        <v>771</v>
      </c>
      <c r="B783" s="40" t="s">
        <v>7</v>
      </c>
      <c r="C783" s="6">
        <f>SUM(D783)</f>
        <v>63.03</v>
      </c>
      <c r="D783" s="6">
        <v>63.03</v>
      </c>
      <c r="E783" s="6">
        <v>0</v>
      </c>
      <c r="F783" s="80">
        <v>0</v>
      </c>
      <c r="G783" s="80">
        <v>0</v>
      </c>
      <c r="H783" s="80">
        <v>0</v>
      </c>
      <c r="I783" s="80">
        <v>0</v>
      </c>
      <c r="J783" s="80">
        <v>0</v>
      </c>
      <c r="K783" s="6" t="s">
        <v>21</v>
      </c>
    </row>
    <row r="784" spans="1:11" ht="20.25">
      <c r="A784" s="78">
        <v>772</v>
      </c>
      <c r="B784" s="40" t="s">
        <v>8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 t="s">
        <v>21</v>
      </c>
    </row>
    <row r="785" spans="1:11" ht="81">
      <c r="A785" s="78">
        <v>773</v>
      </c>
      <c r="B785" s="53" t="s">
        <v>125</v>
      </c>
      <c r="C785" s="6">
        <f>SUM(D785)</f>
        <v>249.8899</v>
      </c>
      <c r="D785" s="6">
        <f>SUM(D788)</f>
        <v>249.8899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 t="s">
        <v>21</v>
      </c>
    </row>
    <row r="786" spans="1:11" ht="20.25">
      <c r="A786" s="78">
        <v>774</v>
      </c>
      <c r="B786" s="40" t="s">
        <v>60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 t="s">
        <v>21</v>
      </c>
    </row>
    <row r="787" spans="1:11" ht="20.25">
      <c r="A787" s="78">
        <v>775</v>
      </c>
      <c r="B787" s="40" t="s">
        <v>6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 t="s">
        <v>21</v>
      </c>
    </row>
    <row r="788" spans="1:11" ht="20.25">
      <c r="A788" s="78">
        <v>776</v>
      </c>
      <c r="B788" s="40" t="s">
        <v>7</v>
      </c>
      <c r="C788" s="6">
        <f>SUM(D788)</f>
        <v>249.8899</v>
      </c>
      <c r="D788" s="6">
        <v>249.8899</v>
      </c>
      <c r="E788" s="6">
        <v>0</v>
      </c>
      <c r="F788" s="80">
        <v>0</v>
      </c>
      <c r="G788" s="80">
        <v>0</v>
      </c>
      <c r="H788" s="80">
        <v>0</v>
      </c>
      <c r="I788" s="80">
        <v>0</v>
      </c>
      <c r="J788" s="80">
        <v>0</v>
      </c>
      <c r="K788" s="6" t="s">
        <v>21</v>
      </c>
    </row>
    <row r="789" spans="1:11" ht="20.25">
      <c r="A789" s="78">
        <v>777</v>
      </c>
      <c r="B789" s="40" t="s">
        <v>8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 t="s">
        <v>21</v>
      </c>
    </row>
    <row r="790" spans="1:11" ht="60.75">
      <c r="A790" s="78">
        <v>778</v>
      </c>
      <c r="B790" s="53" t="s">
        <v>126</v>
      </c>
      <c r="C790" s="6">
        <f>SUM(D790)</f>
        <v>5.2</v>
      </c>
      <c r="D790" s="6">
        <f>SUM(D793)</f>
        <v>5.2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 t="s">
        <v>21</v>
      </c>
    </row>
    <row r="791" spans="1:11" ht="20.25">
      <c r="A791" s="78">
        <v>779</v>
      </c>
      <c r="B791" s="40" t="s">
        <v>60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 t="s">
        <v>21</v>
      </c>
    </row>
    <row r="792" spans="1:11" ht="20.25">
      <c r="A792" s="78">
        <v>780</v>
      </c>
      <c r="B792" s="40" t="s">
        <v>6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 t="s">
        <v>21</v>
      </c>
    </row>
    <row r="793" spans="1:11" ht="20.25">
      <c r="A793" s="78">
        <v>781</v>
      </c>
      <c r="B793" s="40" t="s">
        <v>7</v>
      </c>
      <c r="C793" s="6">
        <f>SUM(D793)</f>
        <v>5.2</v>
      </c>
      <c r="D793" s="6">
        <v>5.2</v>
      </c>
      <c r="E793" s="6">
        <v>0</v>
      </c>
      <c r="F793" s="80">
        <v>0</v>
      </c>
      <c r="G793" s="80">
        <v>0</v>
      </c>
      <c r="H793" s="80">
        <v>0</v>
      </c>
      <c r="I793" s="80">
        <v>0</v>
      </c>
      <c r="J793" s="80">
        <v>0</v>
      </c>
      <c r="K793" s="6" t="s">
        <v>21</v>
      </c>
    </row>
    <row r="794" spans="1:11" ht="20.25">
      <c r="A794" s="78">
        <v>782</v>
      </c>
      <c r="B794" s="40" t="s">
        <v>8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 t="s">
        <v>21</v>
      </c>
    </row>
    <row r="795" spans="1:11" ht="60.75">
      <c r="A795" s="78">
        <v>783</v>
      </c>
      <c r="B795" s="53" t="s">
        <v>127</v>
      </c>
      <c r="C795" s="6">
        <f>SUM(D795)</f>
        <v>5.187</v>
      </c>
      <c r="D795" s="6">
        <f>SUM(D798)</f>
        <v>5.187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 t="s">
        <v>21</v>
      </c>
    </row>
    <row r="796" spans="1:11" ht="20.25">
      <c r="A796" s="78">
        <v>784</v>
      </c>
      <c r="B796" s="40" t="s">
        <v>60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 t="s">
        <v>21</v>
      </c>
    </row>
    <row r="797" spans="1:11" ht="20.25">
      <c r="A797" s="78">
        <v>785</v>
      </c>
      <c r="B797" s="40" t="s">
        <v>6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 t="s">
        <v>21</v>
      </c>
    </row>
    <row r="798" spans="1:11" ht="20.25">
      <c r="A798" s="78">
        <v>786</v>
      </c>
      <c r="B798" s="40" t="s">
        <v>7</v>
      </c>
      <c r="C798" s="6">
        <f>SUM(D798)</f>
        <v>5.187</v>
      </c>
      <c r="D798" s="6">
        <v>5.187</v>
      </c>
      <c r="E798" s="6">
        <v>0</v>
      </c>
      <c r="F798" s="80">
        <v>0</v>
      </c>
      <c r="G798" s="80">
        <v>0</v>
      </c>
      <c r="H798" s="80">
        <v>0</v>
      </c>
      <c r="I798" s="80">
        <v>0</v>
      </c>
      <c r="J798" s="80">
        <v>0</v>
      </c>
      <c r="K798" s="6" t="s">
        <v>21</v>
      </c>
    </row>
    <row r="799" spans="1:11" ht="20.25">
      <c r="A799" s="78">
        <v>787</v>
      </c>
      <c r="B799" s="40" t="s">
        <v>8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 t="s">
        <v>21</v>
      </c>
    </row>
    <row r="800" spans="1:11" ht="81">
      <c r="A800" s="78">
        <v>788</v>
      </c>
      <c r="B800" s="53" t="s">
        <v>128</v>
      </c>
      <c r="C800" s="6">
        <f>SUM(D800)</f>
        <v>23.5</v>
      </c>
      <c r="D800" s="6">
        <f>SUM(D803)</f>
        <v>23.5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 t="s">
        <v>21</v>
      </c>
    </row>
    <row r="801" spans="1:11" ht="20.25">
      <c r="A801" s="78">
        <v>789</v>
      </c>
      <c r="B801" s="40" t="s">
        <v>60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 t="s">
        <v>21</v>
      </c>
    </row>
    <row r="802" spans="1:11" ht="20.25">
      <c r="A802" s="78">
        <v>790</v>
      </c>
      <c r="B802" s="40" t="s">
        <v>6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 t="s">
        <v>21</v>
      </c>
    </row>
    <row r="803" spans="1:11" ht="20.25">
      <c r="A803" s="78">
        <v>791</v>
      </c>
      <c r="B803" s="40" t="s">
        <v>7</v>
      </c>
      <c r="C803" s="6">
        <f>SUM(D803)</f>
        <v>23.5</v>
      </c>
      <c r="D803" s="6">
        <v>23.5</v>
      </c>
      <c r="E803" s="6">
        <v>0</v>
      </c>
      <c r="F803" s="80">
        <v>0</v>
      </c>
      <c r="G803" s="80">
        <v>0</v>
      </c>
      <c r="H803" s="80">
        <v>0</v>
      </c>
      <c r="I803" s="80">
        <v>0</v>
      </c>
      <c r="J803" s="80">
        <v>0</v>
      </c>
      <c r="K803" s="6" t="s">
        <v>21</v>
      </c>
    </row>
    <row r="804" spans="1:11" ht="20.25">
      <c r="A804" s="78">
        <v>792</v>
      </c>
      <c r="B804" s="40" t="s">
        <v>8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 t="s">
        <v>21</v>
      </c>
    </row>
    <row r="805" spans="1:11" ht="60.75">
      <c r="A805" s="78">
        <v>793</v>
      </c>
      <c r="B805" s="53" t="s">
        <v>129</v>
      </c>
      <c r="C805" s="6">
        <f>SUM(D805)</f>
        <v>28.7</v>
      </c>
      <c r="D805" s="6">
        <f>SUM(D808)</f>
        <v>28.7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 t="s">
        <v>21</v>
      </c>
    </row>
    <row r="806" spans="1:11" ht="20.25">
      <c r="A806" s="78">
        <v>794</v>
      </c>
      <c r="B806" s="40" t="s">
        <v>60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 t="s">
        <v>21</v>
      </c>
    </row>
    <row r="807" spans="1:11" ht="20.25">
      <c r="A807" s="78">
        <v>795</v>
      </c>
      <c r="B807" s="40" t="s">
        <v>6</v>
      </c>
      <c r="C807" s="6">
        <v>0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 t="s">
        <v>21</v>
      </c>
    </row>
    <row r="808" spans="1:11" ht="20.25">
      <c r="A808" s="78">
        <v>796</v>
      </c>
      <c r="B808" s="40" t="s">
        <v>7</v>
      </c>
      <c r="C808" s="6">
        <f>SUM(D808)</f>
        <v>28.7</v>
      </c>
      <c r="D808" s="6">
        <v>28.7</v>
      </c>
      <c r="E808" s="6">
        <v>0</v>
      </c>
      <c r="F808" s="80">
        <v>0</v>
      </c>
      <c r="G808" s="80">
        <v>0</v>
      </c>
      <c r="H808" s="80">
        <v>0</v>
      </c>
      <c r="I808" s="80">
        <v>0</v>
      </c>
      <c r="J808" s="80">
        <v>0</v>
      </c>
      <c r="K808" s="6" t="s">
        <v>21</v>
      </c>
    </row>
    <row r="809" spans="1:11" ht="20.25">
      <c r="A809" s="78">
        <v>797</v>
      </c>
      <c r="B809" s="40" t="s">
        <v>8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 t="s">
        <v>21</v>
      </c>
    </row>
    <row r="810" spans="1:11" ht="60.75">
      <c r="A810" s="78">
        <v>798</v>
      </c>
      <c r="B810" s="53" t="s">
        <v>130</v>
      </c>
      <c r="C810" s="6">
        <f>SUM(D810)</f>
        <v>40.731</v>
      </c>
      <c r="D810" s="6">
        <f>SUM(D813)</f>
        <v>40.731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 t="s">
        <v>21</v>
      </c>
    </row>
    <row r="811" spans="1:11" ht="20.25">
      <c r="A811" s="78">
        <v>799</v>
      </c>
      <c r="B811" s="40" t="s">
        <v>60</v>
      </c>
      <c r="C811" s="6"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 t="s">
        <v>21</v>
      </c>
    </row>
    <row r="812" spans="1:11" ht="20.25">
      <c r="A812" s="78">
        <v>800</v>
      </c>
      <c r="B812" s="40" t="s">
        <v>6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 t="s">
        <v>21</v>
      </c>
    </row>
    <row r="813" spans="1:11" ht="20.25">
      <c r="A813" s="78">
        <v>801</v>
      </c>
      <c r="B813" s="40" t="s">
        <v>7</v>
      </c>
      <c r="C813" s="6">
        <f>SUM(D813)</f>
        <v>40.731</v>
      </c>
      <c r="D813" s="6">
        <v>40.731</v>
      </c>
      <c r="E813" s="6">
        <v>0</v>
      </c>
      <c r="F813" s="80">
        <v>0</v>
      </c>
      <c r="G813" s="80">
        <v>0</v>
      </c>
      <c r="H813" s="80">
        <v>0</v>
      </c>
      <c r="I813" s="80">
        <v>0</v>
      </c>
      <c r="J813" s="80">
        <v>0</v>
      </c>
      <c r="K813" s="6" t="s">
        <v>21</v>
      </c>
    </row>
    <row r="814" spans="1:11" ht="20.25">
      <c r="A814" s="78">
        <v>802</v>
      </c>
      <c r="B814" s="40" t="s">
        <v>8</v>
      </c>
      <c r="C814" s="6">
        <v>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 t="s">
        <v>21</v>
      </c>
    </row>
    <row r="815" spans="1:11" ht="63.75" customHeight="1">
      <c r="A815" s="78">
        <v>803</v>
      </c>
      <c r="B815" s="53" t="s">
        <v>131</v>
      </c>
      <c r="C815" s="6">
        <f>SUM(D815)</f>
        <v>158.086</v>
      </c>
      <c r="D815" s="6">
        <f>SUM(D818)</f>
        <v>158.086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 t="s">
        <v>21</v>
      </c>
    </row>
    <row r="816" spans="1:11" ht="20.25">
      <c r="A816" s="78">
        <v>804</v>
      </c>
      <c r="B816" s="40" t="s">
        <v>60</v>
      </c>
      <c r="C816" s="6"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 t="s">
        <v>21</v>
      </c>
    </row>
    <row r="817" spans="1:11" ht="20.25">
      <c r="A817" s="78">
        <v>805</v>
      </c>
      <c r="B817" s="40" t="s">
        <v>6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 t="s">
        <v>21</v>
      </c>
    </row>
    <row r="818" spans="1:11" ht="20.25">
      <c r="A818" s="78">
        <v>806</v>
      </c>
      <c r="B818" s="40" t="s">
        <v>7</v>
      </c>
      <c r="C818" s="6">
        <f>SUM(D818)</f>
        <v>158.086</v>
      </c>
      <c r="D818" s="6">
        <v>158.086</v>
      </c>
      <c r="E818" s="6">
        <v>0</v>
      </c>
      <c r="F818" s="80">
        <v>0</v>
      </c>
      <c r="G818" s="80">
        <v>0</v>
      </c>
      <c r="H818" s="80">
        <v>0</v>
      </c>
      <c r="I818" s="80">
        <v>0</v>
      </c>
      <c r="J818" s="80">
        <v>0</v>
      </c>
      <c r="K818" s="6" t="s">
        <v>21</v>
      </c>
    </row>
    <row r="819" spans="1:11" ht="20.25">
      <c r="A819" s="78">
        <v>807</v>
      </c>
      <c r="B819" s="40" t="s">
        <v>8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 t="s">
        <v>21</v>
      </c>
    </row>
    <row r="820" spans="1:11" ht="81">
      <c r="A820" s="78">
        <v>808</v>
      </c>
      <c r="B820" s="53" t="s">
        <v>132</v>
      </c>
      <c r="C820" s="6">
        <f>SUM(D820)</f>
        <v>29.46</v>
      </c>
      <c r="D820" s="6">
        <f>SUM(D823)</f>
        <v>29.46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 t="s">
        <v>21</v>
      </c>
    </row>
    <row r="821" spans="1:11" ht="20.25">
      <c r="A821" s="78">
        <v>809</v>
      </c>
      <c r="B821" s="40" t="s">
        <v>60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 t="s">
        <v>21</v>
      </c>
    </row>
    <row r="822" spans="1:11" ht="20.25">
      <c r="A822" s="78">
        <v>810</v>
      </c>
      <c r="B822" s="40" t="s">
        <v>6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 t="s">
        <v>21</v>
      </c>
    </row>
    <row r="823" spans="1:11" ht="20.25">
      <c r="A823" s="78">
        <v>811</v>
      </c>
      <c r="B823" s="40" t="s">
        <v>7</v>
      </c>
      <c r="C823" s="6">
        <f>SUM(D823)</f>
        <v>29.46</v>
      </c>
      <c r="D823" s="6">
        <v>29.46</v>
      </c>
      <c r="E823" s="6">
        <v>0</v>
      </c>
      <c r="F823" s="80">
        <v>0</v>
      </c>
      <c r="G823" s="80">
        <v>0</v>
      </c>
      <c r="H823" s="80">
        <v>0</v>
      </c>
      <c r="I823" s="80">
        <v>0</v>
      </c>
      <c r="J823" s="80">
        <v>0</v>
      </c>
      <c r="K823" s="6" t="s">
        <v>21</v>
      </c>
    </row>
    <row r="824" spans="1:11" ht="20.25">
      <c r="A824" s="78">
        <v>812</v>
      </c>
      <c r="B824" s="40" t="s">
        <v>8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 t="s">
        <v>21</v>
      </c>
    </row>
    <row r="825" spans="1:11" ht="81">
      <c r="A825" s="78">
        <v>813</v>
      </c>
      <c r="B825" s="53" t="s">
        <v>133</v>
      </c>
      <c r="C825" s="6">
        <f>SUM(D825)</f>
        <v>10.4</v>
      </c>
      <c r="D825" s="6">
        <f>SUM(D828)</f>
        <v>10.4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 t="s">
        <v>21</v>
      </c>
    </row>
    <row r="826" spans="1:11" ht="20.25">
      <c r="A826" s="78">
        <v>814</v>
      </c>
      <c r="B826" s="40" t="s">
        <v>60</v>
      </c>
      <c r="C826" s="6">
        <v>0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 t="s">
        <v>21</v>
      </c>
    </row>
    <row r="827" spans="1:11" ht="20.25">
      <c r="A827" s="78">
        <v>815</v>
      </c>
      <c r="B827" s="40" t="s">
        <v>6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 t="s">
        <v>21</v>
      </c>
    </row>
    <row r="828" spans="1:11" ht="20.25">
      <c r="A828" s="78">
        <v>816</v>
      </c>
      <c r="B828" s="40" t="s">
        <v>7</v>
      </c>
      <c r="C828" s="6">
        <f>SUM(D828)</f>
        <v>10.4</v>
      </c>
      <c r="D828" s="6">
        <v>10.4</v>
      </c>
      <c r="E828" s="6">
        <v>0</v>
      </c>
      <c r="F828" s="80">
        <v>0</v>
      </c>
      <c r="G828" s="80">
        <v>0</v>
      </c>
      <c r="H828" s="80">
        <v>0</v>
      </c>
      <c r="I828" s="80">
        <v>0</v>
      </c>
      <c r="J828" s="80">
        <v>0</v>
      </c>
      <c r="K828" s="6" t="s">
        <v>21</v>
      </c>
    </row>
    <row r="829" spans="1:11" ht="20.25">
      <c r="A829" s="78">
        <v>817</v>
      </c>
      <c r="B829" s="40" t="s">
        <v>8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 t="s">
        <v>21</v>
      </c>
    </row>
    <row r="830" spans="1:11" ht="60.75">
      <c r="A830" s="78">
        <v>818</v>
      </c>
      <c r="B830" s="53" t="s">
        <v>178</v>
      </c>
      <c r="C830" s="6">
        <f>SUM(D830)</f>
        <v>18.831</v>
      </c>
      <c r="D830" s="6">
        <f>SUM(D833)</f>
        <v>18.831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 t="s">
        <v>21</v>
      </c>
    </row>
    <row r="831" spans="1:11" ht="20.25">
      <c r="A831" s="78">
        <v>819</v>
      </c>
      <c r="B831" s="40" t="s">
        <v>60</v>
      </c>
      <c r="C831" s="6">
        <v>0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 t="s">
        <v>21</v>
      </c>
    </row>
    <row r="832" spans="1:11" ht="20.25">
      <c r="A832" s="78">
        <v>820</v>
      </c>
      <c r="B832" s="40" t="s">
        <v>6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 t="s">
        <v>21</v>
      </c>
    </row>
    <row r="833" spans="1:11" ht="20.25">
      <c r="A833" s="78">
        <v>821</v>
      </c>
      <c r="B833" s="40" t="s">
        <v>7</v>
      </c>
      <c r="C833" s="6">
        <f>SUM(D833)</f>
        <v>18.831</v>
      </c>
      <c r="D833" s="6">
        <v>18.831</v>
      </c>
      <c r="E833" s="6">
        <v>0</v>
      </c>
      <c r="F833" s="80">
        <v>0</v>
      </c>
      <c r="G833" s="80">
        <v>0</v>
      </c>
      <c r="H833" s="80">
        <v>0</v>
      </c>
      <c r="I833" s="80">
        <v>0</v>
      </c>
      <c r="J833" s="80">
        <v>0</v>
      </c>
      <c r="K833" s="6" t="s">
        <v>21</v>
      </c>
    </row>
    <row r="834" spans="1:11" ht="20.25">
      <c r="A834" s="78">
        <v>822</v>
      </c>
      <c r="B834" s="40" t="s">
        <v>8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 t="s">
        <v>21</v>
      </c>
    </row>
    <row r="835" spans="1:11" ht="81">
      <c r="A835" s="78">
        <v>823</v>
      </c>
      <c r="B835" s="53" t="s">
        <v>177</v>
      </c>
      <c r="C835" s="6">
        <f>SUM(D835)</f>
        <v>12.981</v>
      </c>
      <c r="D835" s="6">
        <f>SUM(D838)</f>
        <v>12.981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 t="s">
        <v>21</v>
      </c>
    </row>
    <row r="836" spans="1:11" ht="20.25">
      <c r="A836" s="78">
        <v>824</v>
      </c>
      <c r="B836" s="40" t="s">
        <v>60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 t="s">
        <v>21</v>
      </c>
    </row>
    <row r="837" spans="1:11" ht="20.25">
      <c r="A837" s="78">
        <v>825</v>
      </c>
      <c r="B837" s="40" t="s">
        <v>6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 t="s">
        <v>21</v>
      </c>
    </row>
    <row r="838" spans="1:11" ht="20.25">
      <c r="A838" s="78">
        <v>826</v>
      </c>
      <c r="B838" s="40" t="s">
        <v>7</v>
      </c>
      <c r="C838" s="6">
        <f>SUM(D838)</f>
        <v>12.981</v>
      </c>
      <c r="D838" s="6">
        <v>12.981</v>
      </c>
      <c r="E838" s="6">
        <v>0</v>
      </c>
      <c r="F838" s="80">
        <v>0</v>
      </c>
      <c r="G838" s="80">
        <v>0</v>
      </c>
      <c r="H838" s="80">
        <v>0</v>
      </c>
      <c r="I838" s="80">
        <v>0</v>
      </c>
      <c r="J838" s="80">
        <v>0</v>
      </c>
      <c r="K838" s="6" t="s">
        <v>21</v>
      </c>
    </row>
    <row r="839" spans="1:11" ht="20.25">
      <c r="A839" s="78">
        <v>827</v>
      </c>
      <c r="B839" s="40" t="s">
        <v>8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 t="s">
        <v>21</v>
      </c>
    </row>
    <row r="840" spans="1:11" ht="81">
      <c r="A840" s="78">
        <v>828</v>
      </c>
      <c r="B840" s="53" t="s">
        <v>134</v>
      </c>
      <c r="C840" s="6">
        <f>SUM(D840)</f>
        <v>129.038</v>
      </c>
      <c r="D840" s="6">
        <f>SUM(D843)</f>
        <v>129.038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 t="s">
        <v>21</v>
      </c>
    </row>
    <row r="841" spans="1:11" ht="20.25">
      <c r="A841" s="78">
        <v>829</v>
      </c>
      <c r="B841" s="40" t="s">
        <v>60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 t="s">
        <v>21</v>
      </c>
    </row>
    <row r="842" spans="1:11" ht="20.25">
      <c r="A842" s="78">
        <v>830</v>
      </c>
      <c r="B842" s="40" t="s">
        <v>6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 t="s">
        <v>21</v>
      </c>
    </row>
    <row r="843" spans="1:11" ht="20.25">
      <c r="A843" s="78">
        <v>831</v>
      </c>
      <c r="B843" s="40" t="s">
        <v>7</v>
      </c>
      <c r="C843" s="6">
        <f>SUM(D843)</f>
        <v>129.038</v>
      </c>
      <c r="D843" s="6">
        <v>129.038</v>
      </c>
      <c r="E843" s="6">
        <v>0</v>
      </c>
      <c r="F843" s="80">
        <v>0</v>
      </c>
      <c r="G843" s="80">
        <v>0</v>
      </c>
      <c r="H843" s="80">
        <v>0</v>
      </c>
      <c r="I843" s="80">
        <v>0</v>
      </c>
      <c r="J843" s="80">
        <v>0</v>
      </c>
      <c r="K843" s="6" t="s">
        <v>21</v>
      </c>
    </row>
    <row r="844" spans="1:11" ht="20.25">
      <c r="A844" s="78">
        <v>832</v>
      </c>
      <c r="B844" s="40" t="s">
        <v>8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 t="s">
        <v>21</v>
      </c>
    </row>
    <row r="845" spans="1:11" ht="81">
      <c r="A845" s="78">
        <v>833</v>
      </c>
      <c r="B845" s="53" t="s">
        <v>135</v>
      </c>
      <c r="C845" s="6">
        <f>SUM(D845)</f>
        <v>23.5</v>
      </c>
      <c r="D845" s="6">
        <f>SUM(D848)</f>
        <v>23.5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 t="s">
        <v>21</v>
      </c>
    </row>
    <row r="846" spans="1:11" ht="20.25">
      <c r="A846" s="78">
        <v>834</v>
      </c>
      <c r="B846" s="40" t="s">
        <v>60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 t="s">
        <v>21</v>
      </c>
    </row>
    <row r="847" spans="1:11" ht="20.25">
      <c r="A847" s="78">
        <v>835</v>
      </c>
      <c r="B847" s="40" t="s">
        <v>6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 t="s">
        <v>21</v>
      </c>
    </row>
    <row r="848" spans="1:11" ht="20.25">
      <c r="A848" s="78">
        <v>836</v>
      </c>
      <c r="B848" s="40" t="s">
        <v>7</v>
      </c>
      <c r="C848" s="6">
        <f>SUM(D848)</f>
        <v>23.5</v>
      </c>
      <c r="D848" s="6">
        <v>23.5</v>
      </c>
      <c r="E848" s="6">
        <v>0</v>
      </c>
      <c r="F848" s="80">
        <v>0</v>
      </c>
      <c r="G848" s="80">
        <v>0</v>
      </c>
      <c r="H848" s="80">
        <v>0</v>
      </c>
      <c r="I848" s="80">
        <v>0</v>
      </c>
      <c r="J848" s="80">
        <v>0</v>
      </c>
      <c r="K848" s="6" t="s">
        <v>21</v>
      </c>
    </row>
    <row r="849" spans="1:11" ht="20.25">
      <c r="A849" s="78">
        <v>837</v>
      </c>
      <c r="B849" s="40" t="s">
        <v>8</v>
      </c>
      <c r="C849" s="6">
        <v>0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 t="s">
        <v>21</v>
      </c>
    </row>
    <row r="850" spans="1:11" ht="81">
      <c r="A850" s="78">
        <v>838</v>
      </c>
      <c r="B850" s="53" t="s">
        <v>136</v>
      </c>
      <c r="C850" s="6">
        <f>SUM(D850)</f>
        <v>11.63061</v>
      </c>
      <c r="D850" s="6">
        <f>SUM(D853)</f>
        <v>11.63061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 t="s">
        <v>21</v>
      </c>
    </row>
    <row r="851" spans="1:11" ht="20.25">
      <c r="A851" s="78">
        <v>839</v>
      </c>
      <c r="B851" s="40" t="s">
        <v>60</v>
      </c>
      <c r="C851" s="6">
        <v>0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 t="s">
        <v>21</v>
      </c>
    </row>
    <row r="852" spans="1:11" ht="20.25">
      <c r="A852" s="78">
        <v>840</v>
      </c>
      <c r="B852" s="40" t="s">
        <v>6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 t="s">
        <v>21</v>
      </c>
    </row>
    <row r="853" spans="1:11" ht="20.25">
      <c r="A853" s="78">
        <v>841</v>
      </c>
      <c r="B853" s="40" t="s">
        <v>7</v>
      </c>
      <c r="C853" s="6">
        <f>SUM(D853)</f>
        <v>11.63061</v>
      </c>
      <c r="D853" s="6">
        <v>11.63061</v>
      </c>
      <c r="E853" s="6">
        <v>0</v>
      </c>
      <c r="F853" s="80">
        <v>0</v>
      </c>
      <c r="G853" s="80">
        <v>0</v>
      </c>
      <c r="H853" s="80">
        <v>0</v>
      </c>
      <c r="I853" s="80">
        <v>0</v>
      </c>
      <c r="J853" s="80">
        <v>0</v>
      </c>
      <c r="K853" s="6" t="s">
        <v>21</v>
      </c>
    </row>
    <row r="854" spans="1:11" ht="20.25">
      <c r="A854" s="78">
        <v>842</v>
      </c>
      <c r="B854" s="40" t="s">
        <v>8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 t="s">
        <v>21</v>
      </c>
    </row>
    <row r="855" spans="1:11" ht="60.75">
      <c r="A855" s="78">
        <v>843</v>
      </c>
      <c r="B855" s="53" t="s">
        <v>137</v>
      </c>
      <c r="C855" s="6">
        <f>SUM(D855)</f>
        <v>666.38</v>
      </c>
      <c r="D855" s="6">
        <f>SUM(D858)</f>
        <v>666.38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 t="s">
        <v>21</v>
      </c>
    </row>
    <row r="856" spans="1:11" ht="20.25">
      <c r="A856" s="78">
        <v>844</v>
      </c>
      <c r="B856" s="40" t="s">
        <v>60</v>
      </c>
      <c r="C856" s="6">
        <v>0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 t="s">
        <v>21</v>
      </c>
    </row>
    <row r="857" spans="1:11" ht="20.25">
      <c r="A857" s="78">
        <v>845</v>
      </c>
      <c r="B857" s="40" t="s">
        <v>6</v>
      </c>
      <c r="C857" s="6">
        <v>0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 t="s">
        <v>21</v>
      </c>
    </row>
    <row r="858" spans="1:11" ht="20.25">
      <c r="A858" s="78">
        <v>846</v>
      </c>
      <c r="B858" s="40" t="s">
        <v>7</v>
      </c>
      <c r="C858" s="6">
        <f>SUM(D858)</f>
        <v>666.38</v>
      </c>
      <c r="D858" s="6">
        <v>666.38</v>
      </c>
      <c r="E858" s="6">
        <v>0</v>
      </c>
      <c r="F858" s="80">
        <v>0</v>
      </c>
      <c r="G858" s="80">
        <v>0</v>
      </c>
      <c r="H858" s="80">
        <v>0</v>
      </c>
      <c r="I858" s="80">
        <v>0</v>
      </c>
      <c r="J858" s="80">
        <v>0</v>
      </c>
      <c r="K858" s="6" t="s">
        <v>21</v>
      </c>
    </row>
    <row r="859" spans="1:11" ht="20.25">
      <c r="A859" s="78">
        <v>847</v>
      </c>
      <c r="B859" s="40" t="s">
        <v>8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 t="s">
        <v>21</v>
      </c>
    </row>
    <row r="860" spans="1:11" ht="60.75">
      <c r="A860" s="78">
        <v>848</v>
      </c>
      <c r="B860" s="53" t="s">
        <v>138</v>
      </c>
      <c r="C860" s="6">
        <f>SUM(D860)</f>
        <v>11.83082</v>
      </c>
      <c r="D860" s="6">
        <f>SUM(D863)</f>
        <v>11.83082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 t="s">
        <v>21</v>
      </c>
    </row>
    <row r="861" spans="1:11" ht="20.25">
      <c r="A861" s="78">
        <v>849</v>
      </c>
      <c r="B861" s="40" t="s">
        <v>60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 t="s">
        <v>21</v>
      </c>
    </row>
    <row r="862" spans="1:11" ht="20.25">
      <c r="A862" s="78">
        <v>850</v>
      </c>
      <c r="B862" s="40" t="s">
        <v>6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 t="s">
        <v>21</v>
      </c>
    </row>
    <row r="863" spans="1:11" ht="20.25">
      <c r="A863" s="78">
        <v>851</v>
      </c>
      <c r="B863" s="40" t="s">
        <v>7</v>
      </c>
      <c r="C863" s="6">
        <f>SUM(D863)</f>
        <v>11.83082</v>
      </c>
      <c r="D863" s="6">
        <v>11.83082</v>
      </c>
      <c r="E863" s="6">
        <v>0</v>
      </c>
      <c r="F863" s="80">
        <v>0</v>
      </c>
      <c r="G863" s="80">
        <v>0</v>
      </c>
      <c r="H863" s="80">
        <v>0</v>
      </c>
      <c r="I863" s="80">
        <v>0</v>
      </c>
      <c r="J863" s="80">
        <v>0</v>
      </c>
      <c r="K863" s="6" t="s">
        <v>21</v>
      </c>
    </row>
    <row r="864" spans="1:11" ht="20.25">
      <c r="A864" s="78">
        <v>852</v>
      </c>
      <c r="B864" s="40" t="s">
        <v>8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 t="s">
        <v>21</v>
      </c>
    </row>
    <row r="865" spans="1:11" ht="81">
      <c r="A865" s="78">
        <v>853</v>
      </c>
      <c r="B865" s="53" t="s">
        <v>139</v>
      </c>
      <c r="C865" s="6">
        <f>SUM(D865)</f>
        <v>66.38399</v>
      </c>
      <c r="D865" s="6">
        <f>SUM(D868)</f>
        <v>66.38399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 t="s">
        <v>21</v>
      </c>
    </row>
    <row r="866" spans="1:11" ht="20.25">
      <c r="A866" s="78">
        <v>854</v>
      </c>
      <c r="B866" s="40" t="s">
        <v>60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 t="s">
        <v>21</v>
      </c>
    </row>
    <row r="867" spans="1:11" ht="20.25">
      <c r="A867" s="78">
        <v>855</v>
      </c>
      <c r="B867" s="40" t="s">
        <v>6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 t="s">
        <v>21</v>
      </c>
    </row>
    <row r="868" spans="1:11" ht="20.25">
      <c r="A868" s="78">
        <v>856</v>
      </c>
      <c r="B868" s="40" t="s">
        <v>7</v>
      </c>
      <c r="C868" s="6">
        <f>SUM(D868)</f>
        <v>66.38399</v>
      </c>
      <c r="D868" s="6">
        <v>66.38399</v>
      </c>
      <c r="E868" s="6">
        <v>0</v>
      </c>
      <c r="F868" s="80">
        <v>0</v>
      </c>
      <c r="G868" s="80">
        <v>0</v>
      </c>
      <c r="H868" s="80">
        <v>0</v>
      </c>
      <c r="I868" s="80">
        <v>0</v>
      </c>
      <c r="J868" s="80">
        <v>0</v>
      </c>
      <c r="K868" s="6" t="s">
        <v>21</v>
      </c>
    </row>
    <row r="869" spans="1:11" ht="20.25">
      <c r="A869" s="78">
        <v>857</v>
      </c>
      <c r="B869" s="40" t="s">
        <v>8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 t="s">
        <v>21</v>
      </c>
    </row>
    <row r="870" spans="1:11" ht="60.75">
      <c r="A870" s="78">
        <v>858</v>
      </c>
      <c r="B870" s="53" t="s">
        <v>140</v>
      </c>
      <c r="C870" s="6">
        <f>SUM(D870)</f>
        <v>32.4533</v>
      </c>
      <c r="D870" s="6">
        <f>SUM(D873)</f>
        <v>32.4533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 t="s">
        <v>21</v>
      </c>
    </row>
    <row r="871" spans="1:11" ht="20.25">
      <c r="A871" s="78">
        <v>859</v>
      </c>
      <c r="B871" s="40" t="s">
        <v>60</v>
      </c>
      <c r="C871" s="6">
        <v>0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 t="s">
        <v>21</v>
      </c>
    </row>
    <row r="872" spans="1:11" ht="20.25">
      <c r="A872" s="78">
        <v>860</v>
      </c>
      <c r="B872" s="40" t="s">
        <v>6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 t="s">
        <v>21</v>
      </c>
    </row>
    <row r="873" spans="1:11" ht="20.25">
      <c r="A873" s="78">
        <v>861</v>
      </c>
      <c r="B873" s="40" t="s">
        <v>7</v>
      </c>
      <c r="C873" s="6">
        <f>SUM(D873)</f>
        <v>32.4533</v>
      </c>
      <c r="D873" s="6">
        <v>32.4533</v>
      </c>
      <c r="E873" s="6">
        <v>0</v>
      </c>
      <c r="F873" s="80">
        <v>0</v>
      </c>
      <c r="G873" s="80">
        <v>0</v>
      </c>
      <c r="H873" s="80">
        <v>0</v>
      </c>
      <c r="I873" s="80">
        <v>0</v>
      </c>
      <c r="J873" s="80">
        <v>0</v>
      </c>
      <c r="K873" s="6" t="s">
        <v>21</v>
      </c>
    </row>
    <row r="874" spans="1:11" ht="20.25">
      <c r="A874" s="78">
        <v>862</v>
      </c>
      <c r="B874" s="40" t="s">
        <v>8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 t="s">
        <v>21</v>
      </c>
    </row>
    <row r="875" spans="1:11" ht="81">
      <c r="A875" s="78">
        <v>863</v>
      </c>
      <c r="B875" s="53" t="s">
        <v>141</v>
      </c>
      <c r="C875" s="6">
        <f>SUM(D875)</f>
        <v>272.6102</v>
      </c>
      <c r="D875" s="6">
        <f>SUM(D878)</f>
        <v>272.6102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 t="s">
        <v>21</v>
      </c>
    </row>
    <row r="876" spans="1:11" ht="20.25">
      <c r="A876" s="78">
        <v>864</v>
      </c>
      <c r="B876" s="40" t="s">
        <v>60</v>
      </c>
      <c r="C876" s="6">
        <v>0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 t="s">
        <v>21</v>
      </c>
    </row>
    <row r="877" spans="1:11" ht="20.25">
      <c r="A877" s="78">
        <v>865</v>
      </c>
      <c r="B877" s="40" t="s">
        <v>6</v>
      </c>
      <c r="C877" s="6">
        <v>0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 t="s">
        <v>21</v>
      </c>
    </row>
    <row r="878" spans="1:11" ht="20.25">
      <c r="A878" s="78">
        <v>866</v>
      </c>
      <c r="B878" s="40" t="s">
        <v>7</v>
      </c>
      <c r="C878" s="6">
        <f>SUM(D878)</f>
        <v>272.6102</v>
      </c>
      <c r="D878" s="6">
        <v>272.6102</v>
      </c>
      <c r="E878" s="6">
        <v>0</v>
      </c>
      <c r="F878" s="80">
        <v>0</v>
      </c>
      <c r="G878" s="80">
        <v>0</v>
      </c>
      <c r="H878" s="80">
        <v>0</v>
      </c>
      <c r="I878" s="80">
        <v>0</v>
      </c>
      <c r="J878" s="80">
        <v>0</v>
      </c>
      <c r="K878" s="6" t="s">
        <v>21</v>
      </c>
    </row>
    <row r="879" spans="1:11" ht="20.25">
      <c r="A879" s="78">
        <v>867</v>
      </c>
      <c r="B879" s="40" t="s">
        <v>8</v>
      </c>
      <c r="C879" s="6">
        <v>0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 t="s">
        <v>21</v>
      </c>
    </row>
    <row r="880" spans="1:11" ht="60.75">
      <c r="A880" s="78">
        <v>868</v>
      </c>
      <c r="B880" s="53" t="s">
        <v>142</v>
      </c>
      <c r="C880" s="6">
        <f>SUM(D880)</f>
        <v>24.45405</v>
      </c>
      <c r="D880" s="6">
        <f>SUM(D883)</f>
        <v>24.45405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 t="s">
        <v>21</v>
      </c>
    </row>
    <row r="881" spans="1:11" ht="20.25">
      <c r="A881" s="78">
        <v>869</v>
      </c>
      <c r="B881" s="40" t="s">
        <v>60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 t="s">
        <v>21</v>
      </c>
    </row>
    <row r="882" spans="1:11" ht="20.25">
      <c r="A882" s="78">
        <v>870</v>
      </c>
      <c r="B882" s="40" t="s">
        <v>6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 t="s">
        <v>21</v>
      </c>
    </row>
    <row r="883" spans="1:11" ht="20.25">
      <c r="A883" s="78">
        <v>871</v>
      </c>
      <c r="B883" s="40" t="s">
        <v>7</v>
      </c>
      <c r="C883" s="6">
        <f>SUM(D883)</f>
        <v>24.45405</v>
      </c>
      <c r="D883" s="6">
        <v>24.45405</v>
      </c>
      <c r="E883" s="6">
        <v>0</v>
      </c>
      <c r="F883" s="80">
        <v>0</v>
      </c>
      <c r="G883" s="80">
        <v>0</v>
      </c>
      <c r="H883" s="80">
        <v>0</v>
      </c>
      <c r="I883" s="80">
        <v>0</v>
      </c>
      <c r="J883" s="80">
        <v>0</v>
      </c>
      <c r="K883" s="6" t="s">
        <v>21</v>
      </c>
    </row>
    <row r="884" spans="1:11" ht="20.25">
      <c r="A884" s="78">
        <v>872</v>
      </c>
      <c r="B884" s="40" t="s">
        <v>8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 t="s">
        <v>21</v>
      </c>
    </row>
    <row r="885" spans="1:11" ht="60.75">
      <c r="A885" s="78">
        <v>873</v>
      </c>
      <c r="B885" s="53" t="s">
        <v>143</v>
      </c>
      <c r="C885" s="6">
        <f>SUM(D885)</f>
        <v>5.2</v>
      </c>
      <c r="D885" s="6">
        <f>SUM(D888)</f>
        <v>5.2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 t="s">
        <v>21</v>
      </c>
    </row>
    <row r="886" spans="1:11" ht="20.25">
      <c r="A886" s="78">
        <v>874</v>
      </c>
      <c r="B886" s="40" t="s">
        <v>60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 t="s">
        <v>21</v>
      </c>
    </row>
    <row r="887" spans="1:11" ht="20.25">
      <c r="A887" s="78">
        <v>875</v>
      </c>
      <c r="B887" s="40" t="s">
        <v>6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 t="s">
        <v>21</v>
      </c>
    </row>
    <row r="888" spans="1:11" ht="20.25">
      <c r="A888" s="78">
        <v>876</v>
      </c>
      <c r="B888" s="40" t="s">
        <v>7</v>
      </c>
      <c r="C888" s="6">
        <f>SUM(D888)</f>
        <v>5.2</v>
      </c>
      <c r="D888" s="6">
        <v>5.2</v>
      </c>
      <c r="E888" s="6">
        <v>0</v>
      </c>
      <c r="F888" s="80">
        <v>0</v>
      </c>
      <c r="G888" s="80">
        <v>0</v>
      </c>
      <c r="H888" s="80">
        <v>0</v>
      </c>
      <c r="I888" s="80">
        <v>0</v>
      </c>
      <c r="J888" s="80">
        <v>0</v>
      </c>
      <c r="K888" s="6" t="s">
        <v>21</v>
      </c>
    </row>
    <row r="889" spans="1:11" ht="20.25">
      <c r="A889" s="78">
        <v>877</v>
      </c>
      <c r="B889" s="40" t="s">
        <v>8</v>
      </c>
      <c r="C889" s="6">
        <v>0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 t="s">
        <v>21</v>
      </c>
    </row>
    <row r="890" spans="1:11" ht="81">
      <c r="A890" s="78">
        <v>878</v>
      </c>
      <c r="B890" s="53" t="s">
        <v>144</v>
      </c>
      <c r="C890" s="6">
        <f>SUM(D890)</f>
        <v>23.5</v>
      </c>
      <c r="D890" s="6">
        <f>SUM(D893)</f>
        <v>23.5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 t="s">
        <v>21</v>
      </c>
    </row>
    <row r="891" spans="1:11" ht="20.25">
      <c r="A891" s="78">
        <v>879</v>
      </c>
      <c r="B891" s="40" t="s">
        <v>60</v>
      </c>
      <c r="C891" s="6">
        <v>0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 t="s">
        <v>21</v>
      </c>
    </row>
    <row r="892" spans="1:11" ht="20.25">
      <c r="A892" s="78">
        <v>880</v>
      </c>
      <c r="B892" s="40" t="s">
        <v>6</v>
      </c>
      <c r="C892" s="6">
        <v>0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 t="s">
        <v>21</v>
      </c>
    </row>
    <row r="893" spans="1:11" ht="20.25">
      <c r="A893" s="78">
        <v>881</v>
      </c>
      <c r="B893" s="40" t="s">
        <v>7</v>
      </c>
      <c r="C893" s="6">
        <f>SUM(D893)</f>
        <v>23.5</v>
      </c>
      <c r="D893" s="6">
        <v>23.5</v>
      </c>
      <c r="E893" s="6">
        <v>0</v>
      </c>
      <c r="F893" s="80">
        <v>0</v>
      </c>
      <c r="G893" s="80">
        <v>0</v>
      </c>
      <c r="H893" s="80">
        <v>0</v>
      </c>
      <c r="I893" s="80">
        <v>0</v>
      </c>
      <c r="J893" s="80">
        <v>0</v>
      </c>
      <c r="K893" s="6" t="s">
        <v>21</v>
      </c>
    </row>
    <row r="894" spans="1:11" ht="20.25">
      <c r="A894" s="78">
        <v>882</v>
      </c>
      <c r="B894" s="40" t="s">
        <v>8</v>
      </c>
      <c r="C894" s="6">
        <v>0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 t="s">
        <v>21</v>
      </c>
    </row>
    <row r="895" spans="1:11" ht="60.75">
      <c r="A895" s="78">
        <v>883</v>
      </c>
      <c r="B895" s="53" t="s">
        <v>145</v>
      </c>
      <c r="C895" s="6">
        <f>SUM(D895)</f>
        <v>19.973</v>
      </c>
      <c r="D895" s="6">
        <f>SUM(D898)</f>
        <v>19.973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 t="s">
        <v>21</v>
      </c>
    </row>
    <row r="896" spans="1:11" ht="20.25">
      <c r="A896" s="78">
        <v>884</v>
      </c>
      <c r="B896" s="40" t="s">
        <v>60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 t="s">
        <v>21</v>
      </c>
    </row>
    <row r="897" spans="1:11" ht="20.25">
      <c r="A897" s="78">
        <v>885</v>
      </c>
      <c r="B897" s="40" t="s">
        <v>6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 t="s">
        <v>21</v>
      </c>
    </row>
    <row r="898" spans="1:11" ht="20.25">
      <c r="A898" s="78">
        <v>886</v>
      </c>
      <c r="B898" s="40" t="s">
        <v>7</v>
      </c>
      <c r="C898" s="6">
        <f>SUM(D898)</f>
        <v>19.973</v>
      </c>
      <c r="D898" s="6">
        <v>19.973</v>
      </c>
      <c r="E898" s="6">
        <v>0</v>
      </c>
      <c r="F898" s="80">
        <v>0</v>
      </c>
      <c r="G898" s="80">
        <v>0</v>
      </c>
      <c r="H898" s="80">
        <v>0</v>
      </c>
      <c r="I898" s="80">
        <v>0</v>
      </c>
      <c r="J898" s="80">
        <v>0</v>
      </c>
      <c r="K898" s="6" t="s">
        <v>21</v>
      </c>
    </row>
    <row r="899" spans="1:11" ht="20.25">
      <c r="A899" s="78">
        <v>887</v>
      </c>
      <c r="B899" s="40" t="s">
        <v>8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 t="s">
        <v>21</v>
      </c>
    </row>
    <row r="900" spans="1:11" ht="60.75">
      <c r="A900" s="78">
        <v>888</v>
      </c>
      <c r="B900" s="53" t="s">
        <v>171</v>
      </c>
      <c r="C900" s="6">
        <f>SUM(D900)</f>
        <v>5.2</v>
      </c>
      <c r="D900" s="6">
        <f>SUM(D903)</f>
        <v>5.2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 t="s">
        <v>21</v>
      </c>
    </row>
    <row r="901" spans="1:11" ht="20.25">
      <c r="A901" s="78">
        <v>889</v>
      </c>
      <c r="B901" s="40" t="s">
        <v>60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 t="s">
        <v>21</v>
      </c>
    </row>
    <row r="902" spans="1:11" ht="20.25">
      <c r="A902" s="78">
        <v>890</v>
      </c>
      <c r="B902" s="40" t="s">
        <v>6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 t="s">
        <v>21</v>
      </c>
    </row>
    <row r="903" spans="1:11" ht="20.25">
      <c r="A903" s="78">
        <v>891</v>
      </c>
      <c r="B903" s="40" t="s">
        <v>7</v>
      </c>
      <c r="C903" s="6">
        <f>SUM(D903)</f>
        <v>5.2</v>
      </c>
      <c r="D903" s="6">
        <v>5.2</v>
      </c>
      <c r="E903" s="6">
        <v>0</v>
      </c>
      <c r="F903" s="80">
        <v>0</v>
      </c>
      <c r="G903" s="80">
        <v>0</v>
      </c>
      <c r="H903" s="80">
        <v>0</v>
      </c>
      <c r="I903" s="80">
        <v>0</v>
      </c>
      <c r="J903" s="80">
        <v>0</v>
      </c>
      <c r="K903" s="6" t="s">
        <v>21</v>
      </c>
    </row>
    <row r="904" spans="1:11" ht="20.25">
      <c r="A904" s="78">
        <v>892</v>
      </c>
      <c r="B904" s="40" t="s">
        <v>8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 t="s">
        <v>21</v>
      </c>
    </row>
    <row r="905" spans="1:11" ht="168" customHeight="1">
      <c r="A905" s="78">
        <v>893</v>
      </c>
      <c r="B905" s="56" t="s">
        <v>172</v>
      </c>
      <c r="C905" s="6">
        <f>SUM(D905)</f>
        <v>7.2</v>
      </c>
      <c r="D905" s="6">
        <f>SUM(D908)</f>
        <v>7.2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 t="s">
        <v>21</v>
      </c>
    </row>
    <row r="906" spans="1:11" ht="20.25">
      <c r="A906" s="78">
        <v>894</v>
      </c>
      <c r="B906" s="40" t="s">
        <v>60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 t="s">
        <v>21</v>
      </c>
    </row>
    <row r="907" spans="1:11" ht="20.25">
      <c r="A907" s="78">
        <v>895</v>
      </c>
      <c r="B907" s="40" t="s">
        <v>6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 t="s">
        <v>21</v>
      </c>
    </row>
    <row r="908" spans="1:11" ht="20.25">
      <c r="A908" s="78">
        <v>896</v>
      </c>
      <c r="B908" s="40" t="s">
        <v>7</v>
      </c>
      <c r="C908" s="6">
        <f>SUM(D908)</f>
        <v>7.2</v>
      </c>
      <c r="D908" s="6">
        <v>7.2</v>
      </c>
      <c r="E908" s="6">
        <v>0</v>
      </c>
      <c r="F908" s="80">
        <v>0</v>
      </c>
      <c r="G908" s="80">
        <v>0</v>
      </c>
      <c r="H908" s="80">
        <v>0</v>
      </c>
      <c r="I908" s="80">
        <v>0</v>
      </c>
      <c r="J908" s="80">
        <v>0</v>
      </c>
      <c r="K908" s="6" t="s">
        <v>21</v>
      </c>
    </row>
    <row r="909" spans="1:11" ht="20.25">
      <c r="A909" s="78">
        <v>897</v>
      </c>
      <c r="B909" s="40" t="s">
        <v>8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 t="s">
        <v>21</v>
      </c>
    </row>
    <row r="910" spans="1:11" ht="67.5" customHeight="1">
      <c r="A910" s="78">
        <v>898</v>
      </c>
      <c r="B910" s="56" t="s">
        <v>185</v>
      </c>
      <c r="C910" s="6">
        <f>SUM(D910)</f>
        <v>183.73372</v>
      </c>
      <c r="D910" s="6">
        <f>SUM(D913)</f>
        <v>183.73372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 t="s">
        <v>21</v>
      </c>
    </row>
    <row r="911" spans="1:11" ht="18" customHeight="1">
      <c r="A911" s="78">
        <v>899</v>
      </c>
      <c r="B911" s="40" t="s">
        <v>60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 t="s">
        <v>21</v>
      </c>
    </row>
    <row r="912" spans="1:11" ht="18" customHeight="1">
      <c r="A912" s="78">
        <v>900</v>
      </c>
      <c r="B912" s="40" t="s">
        <v>6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 t="s">
        <v>21</v>
      </c>
    </row>
    <row r="913" spans="1:11" ht="20.25" customHeight="1">
      <c r="A913" s="78">
        <v>901</v>
      </c>
      <c r="B913" s="40" t="s">
        <v>7</v>
      </c>
      <c r="C913" s="6">
        <f>SUM(D913)</f>
        <v>183.73372</v>
      </c>
      <c r="D913" s="6">
        <v>183.73372</v>
      </c>
      <c r="E913" s="6">
        <v>0</v>
      </c>
      <c r="F913" s="80">
        <v>0</v>
      </c>
      <c r="G913" s="80">
        <v>0</v>
      </c>
      <c r="H913" s="80">
        <v>0</v>
      </c>
      <c r="I913" s="80">
        <v>0</v>
      </c>
      <c r="J913" s="80">
        <v>0</v>
      </c>
      <c r="K913" s="6" t="s">
        <v>21</v>
      </c>
    </row>
    <row r="914" spans="1:11" ht="20.25">
      <c r="A914" s="78">
        <v>902</v>
      </c>
      <c r="B914" s="40" t="s">
        <v>8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 t="s">
        <v>21</v>
      </c>
    </row>
    <row r="915" spans="1:11" ht="60.75" customHeight="1">
      <c r="A915" s="78">
        <v>903</v>
      </c>
      <c r="B915" s="56" t="s">
        <v>186</v>
      </c>
      <c r="C915" s="6">
        <f>SUM(D915)</f>
        <v>42.015</v>
      </c>
      <c r="D915" s="6">
        <f>SUM(D918)</f>
        <v>42.015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 t="s">
        <v>21</v>
      </c>
    </row>
    <row r="916" spans="1:11" ht="20.25" customHeight="1">
      <c r="A916" s="78">
        <v>904</v>
      </c>
      <c r="B916" s="40" t="s">
        <v>60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 t="s">
        <v>21</v>
      </c>
    </row>
    <row r="917" spans="1:11" ht="19.5" customHeight="1">
      <c r="A917" s="78">
        <v>905</v>
      </c>
      <c r="B917" s="40" t="s">
        <v>6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 t="s">
        <v>21</v>
      </c>
    </row>
    <row r="918" spans="1:11" ht="18.75" customHeight="1">
      <c r="A918" s="78">
        <v>906</v>
      </c>
      <c r="B918" s="40" t="s">
        <v>7</v>
      </c>
      <c r="C918" s="6">
        <f>SUM(D918)</f>
        <v>42.015</v>
      </c>
      <c r="D918" s="6">
        <v>42.015</v>
      </c>
      <c r="E918" s="6">
        <v>0</v>
      </c>
      <c r="F918" s="80">
        <v>0</v>
      </c>
      <c r="G918" s="80">
        <v>0</v>
      </c>
      <c r="H918" s="80">
        <v>0</v>
      </c>
      <c r="I918" s="80">
        <v>0</v>
      </c>
      <c r="J918" s="80">
        <v>0</v>
      </c>
      <c r="K918" s="6" t="s">
        <v>21</v>
      </c>
    </row>
    <row r="919" spans="1:11" ht="20.25">
      <c r="A919" s="78">
        <v>907</v>
      </c>
      <c r="B919" s="40" t="s">
        <v>8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 t="s">
        <v>21</v>
      </c>
    </row>
    <row r="920" spans="1:11" ht="108.75" customHeight="1">
      <c r="A920" s="78">
        <v>908</v>
      </c>
      <c r="B920" s="56" t="s">
        <v>187</v>
      </c>
      <c r="C920" s="6">
        <f>SUM(D920)</f>
        <v>9.8</v>
      </c>
      <c r="D920" s="6">
        <f>SUM(D923)</f>
        <v>9.8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 t="s">
        <v>21</v>
      </c>
    </row>
    <row r="921" spans="1:11" ht="18" customHeight="1">
      <c r="A921" s="78">
        <v>909</v>
      </c>
      <c r="B921" s="40" t="s">
        <v>60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 t="s">
        <v>21</v>
      </c>
    </row>
    <row r="922" spans="1:11" ht="18" customHeight="1">
      <c r="A922" s="78">
        <v>910</v>
      </c>
      <c r="B922" s="40" t="s">
        <v>6</v>
      </c>
      <c r="C922" s="6">
        <v>0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 t="s">
        <v>21</v>
      </c>
    </row>
    <row r="923" spans="1:11" ht="20.25" customHeight="1">
      <c r="A923" s="78">
        <v>911</v>
      </c>
      <c r="B923" s="40" t="s">
        <v>7</v>
      </c>
      <c r="C923" s="6">
        <f>SUM(D923)</f>
        <v>9.8</v>
      </c>
      <c r="D923" s="6">
        <v>9.8</v>
      </c>
      <c r="E923" s="6">
        <v>0</v>
      </c>
      <c r="F923" s="80">
        <v>0</v>
      </c>
      <c r="G923" s="80">
        <v>0</v>
      </c>
      <c r="H923" s="80">
        <v>0</v>
      </c>
      <c r="I923" s="80">
        <v>0</v>
      </c>
      <c r="J923" s="80">
        <v>0</v>
      </c>
      <c r="K923" s="6" t="s">
        <v>21</v>
      </c>
    </row>
    <row r="924" spans="1:11" ht="20.25">
      <c r="A924" s="78">
        <v>912</v>
      </c>
      <c r="B924" s="40" t="s">
        <v>8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 t="s">
        <v>21</v>
      </c>
    </row>
    <row r="925" spans="1:11" ht="66" customHeight="1">
      <c r="A925" s="78">
        <v>913</v>
      </c>
      <c r="B925" s="56" t="s">
        <v>188</v>
      </c>
      <c r="C925" s="6">
        <f>SUM(D925)</f>
        <v>5.4</v>
      </c>
      <c r="D925" s="6">
        <f>SUM(D928)</f>
        <v>5.4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 t="s">
        <v>21</v>
      </c>
    </row>
    <row r="926" spans="1:11" ht="20.25" customHeight="1">
      <c r="A926" s="78">
        <v>914</v>
      </c>
      <c r="B926" s="40" t="s">
        <v>60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 t="s">
        <v>21</v>
      </c>
    </row>
    <row r="927" spans="1:11" ht="18" customHeight="1">
      <c r="A927" s="78">
        <v>915</v>
      </c>
      <c r="B927" s="40" t="s">
        <v>6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 t="s">
        <v>21</v>
      </c>
    </row>
    <row r="928" spans="1:11" ht="17.25" customHeight="1">
      <c r="A928" s="78">
        <v>916</v>
      </c>
      <c r="B928" s="40" t="s">
        <v>7</v>
      </c>
      <c r="C928" s="6">
        <f>SUM(D928)</f>
        <v>5.4</v>
      </c>
      <c r="D928" s="6">
        <v>5.4</v>
      </c>
      <c r="E928" s="6">
        <v>0</v>
      </c>
      <c r="F928" s="80">
        <v>0</v>
      </c>
      <c r="G928" s="80">
        <v>0</v>
      </c>
      <c r="H928" s="80">
        <v>0</v>
      </c>
      <c r="I928" s="80">
        <v>0</v>
      </c>
      <c r="J928" s="80">
        <v>0</v>
      </c>
      <c r="K928" s="6" t="s">
        <v>21</v>
      </c>
    </row>
    <row r="929" spans="1:11" ht="20.25">
      <c r="A929" s="78">
        <v>917</v>
      </c>
      <c r="B929" s="40" t="s">
        <v>8</v>
      </c>
      <c r="C929" s="6">
        <v>0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 t="s">
        <v>21</v>
      </c>
    </row>
    <row r="930" spans="1:11" ht="124.5" customHeight="1">
      <c r="A930" s="78">
        <v>918</v>
      </c>
      <c r="B930" s="56" t="s">
        <v>189</v>
      </c>
      <c r="C930" s="6">
        <f>SUM(D930)</f>
        <v>9.8</v>
      </c>
      <c r="D930" s="6">
        <f>SUM(D933)</f>
        <v>9.8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 t="s">
        <v>21</v>
      </c>
    </row>
    <row r="931" spans="1:11" ht="19.5" customHeight="1">
      <c r="A931" s="78">
        <v>919</v>
      </c>
      <c r="B931" s="40" t="s">
        <v>60</v>
      </c>
      <c r="C931" s="6">
        <v>0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 t="s">
        <v>21</v>
      </c>
    </row>
    <row r="932" spans="1:11" ht="18" customHeight="1">
      <c r="A932" s="78">
        <v>920</v>
      </c>
      <c r="B932" s="40" t="s">
        <v>6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 t="s">
        <v>21</v>
      </c>
    </row>
    <row r="933" spans="1:11" ht="18" customHeight="1">
      <c r="A933" s="78">
        <v>921</v>
      </c>
      <c r="B933" s="40" t="s">
        <v>7</v>
      </c>
      <c r="C933" s="6">
        <f>SUM(D933)</f>
        <v>9.8</v>
      </c>
      <c r="D933" s="6">
        <v>9.8</v>
      </c>
      <c r="E933" s="6">
        <v>0</v>
      </c>
      <c r="F933" s="80">
        <v>0</v>
      </c>
      <c r="G933" s="80">
        <v>0</v>
      </c>
      <c r="H933" s="80">
        <v>0</v>
      </c>
      <c r="I933" s="80">
        <v>0</v>
      </c>
      <c r="J933" s="80">
        <v>0</v>
      </c>
      <c r="K933" s="6" t="s">
        <v>21</v>
      </c>
    </row>
    <row r="934" spans="1:11" ht="20.25">
      <c r="A934" s="78">
        <v>922</v>
      </c>
      <c r="B934" s="40" t="s">
        <v>8</v>
      </c>
      <c r="C934" s="6">
        <v>0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 t="s">
        <v>21</v>
      </c>
    </row>
    <row r="935" spans="1:11" ht="66" customHeight="1">
      <c r="A935" s="78">
        <v>923</v>
      </c>
      <c r="B935" s="56" t="s">
        <v>190</v>
      </c>
      <c r="C935" s="6">
        <f>SUM(D935)</f>
        <v>107.194</v>
      </c>
      <c r="D935" s="6">
        <f>SUM(D938)</f>
        <v>107.194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 t="s">
        <v>21</v>
      </c>
    </row>
    <row r="936" spans="1:11" ht="17.25" customHeight="1">
      <c r="A936" s="78">
        <v>924</v>
      </c>
      <c r="B936" s="40" t="s">
        <v>60</v>
      </c>
      <c r="C936" s="6">
        <v>0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 t="s">
        <v>21</v>
      </c>
    </row>
    <row r="937" spans="1:11" ht="19.5" customHeight="1">
      <c r="A937" s="78">
        <v>925</v>
      </c>
      <c r="B937" s="40" t="s">
        <v>6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 t="s">
        <v>21</v>
      </c>
    </row>
    <row r="938" spans="1:11" ht="19.5" customHeight="1">
      <c r="A938" s="78">
        <v>926</v>
      </c>
      <c r="B938" s="40" t="s">
        <v>7</v>
      </c>
      <c r="C938" s="6">
        <f>SUM(D938)</f>
        <v>107.194</v>
      </c>
      <c r="D938" s="6">
        <v>107.194</v>
      </c>
      <c r="E938" s="6">
        <v>0</v>
      </c>
      <c r="F938" s="80">
        <v>0</v>
      </c>
      <c r="G938" s="80">
        <v>0</v>
      </c>
      <c r="H938" s="80">
        <v>0</v>
      </c>
      <c r="I938" s="80">
        <v>0</v>
      </c>
      <c r="J938" s="80">
        <v>0</v>
      </c>
      <c r="K938" s="6" t="s">
        <v>21</v>
      </c>
    </row>
    <row r="939" spans="1:11" ht="20.25">
      <c r="A939" s="78">
        <v>927</v>
      </c>
      <c r="B939" s="40" t="s">
        <v>8</v>
      </c>
      <c r="C939" s="6">
        <v>0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 t="s">
        <v>21</v>
      </c>
    </row>
    <row r="940" spans="1:11" ht="84" customHeight="1">
      <c r="A940" s="78">
        <v>928</v>
      </c>
      <c r="B940" s="56" t="s">
        <v>191</v>
      </c>
      <c r="C940" s="6">
        <f>SUM(D940)</f>
        <v>192.828</v>
      </c>
      <c r="D940" s="6">
        <f>SUM(D943)</f>
        <v>192.828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 t="s">
        <v>21</v>
      </c>
    </row>
    <row r="941" spans="1:11" ht="18.75" customHeight="1">
      <c r="A941" s="78">
        <v>929</v>
      </c>
      <c r="B941" s="40" t="s">
        <v>60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 t="s">
        <v>21</v>
      </c>
    </row>
    <row r="942" spans="1:11" ht="17.25" customHeight="1">
      <c r="A942" s="78">
        <v>930</v>
      </c>
      <c r="B942" s="40" t="s">
        <v>6</v>
      </c>
      <c r="C942" s="6">
        <v>0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 t="s">
        <v>21</v>
      </c>
    </row>
    <row r="943" spans="1:11" ht="17.25" customHeight="1">
      <c r="A943" s="78">
        <v>931</v>
      </c>
      <c r="B943" s="40" t="s">
        <v>7</v>
      </c>
      <c r="C943" s="6">
        <f>SUM(D943)</f>
        <v>192.828</v>
      </c>
      <c r="D943" s="6">
        <v>192.828</v>
      </c>
      <c r="E943" s="6">
        <v>0</v>
      </c>
      <c r="F943" s="80">
        <v>0</v>
      </c>
      <c r="G943" s="80">
        <v>0</v>
      </c>
      <c r="H943" s="80">
        <v>0</v>
      </c>
      <c r="I943" s="80">
        <v>0</v>
      </c>
      <c r="J943" s="80">
        <v>0</v>
      </c>
      <c r="K943" s="6" t="s">
        <v>21</v>
      </c>
    </row>
    <row r="944" spans="1:11" ht="20.25">
      <c r="A944" s="78">
        <v>932</v>
      </c>
      <c r="B944" s="40" t="s">
        <v>8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 t="s">
        <v>21</v>
      </c>
    </row>
    <row r="945" spans="1:11" ht="63" customHeight="1">
      <c r="A945" s="78">
        <v>933</v>
      </c>
      <c r="B945" s="56" t="s">
        <v>194</v>
      </c>
      <c r="C945" s="6">
        <f>SUM(D945)</f>
        <v>338.95</v>
      </c>
      <c r="D945" s="6">
        <f>SUM(D948)</f>
        <v>338.95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 t="s">
        <v>21</v>
      </c>
    </row>
    <row r="946" spans="1:11" ht="21.75" customHeight="1">
      <c r="A946" s="78">
        <v>934</v>
      </c>
      <c r="B946" s="40" t="s">
        <v>60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 t="s">
        <v>21</v>
      </c>
    </row>
    <row r="947" spans="1:11" ht="18.75" customHeight="1">
      <c r="A947" s="78">
        <v>935</v>
      </c>
      <c r="B947" s="40" t="s">
        <v>6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 t="s">
        <v>21</v>
      </c>
    </row>
    <row r="948" spans="1:11" ht="23.25" customHeight="1">
      <c r="A948" s="78">
        <v>936</v>
      </c>
      <c r="B948" s="40" t="s">
        <v>7</v>
      </c>
      <c r="C948" s="6">
        <f>SUM(D948)</f>
        <v>338.95</v>
      </c>
      <c r="D948" s="6">
        <v>338.95</v>
      </c>
      <c r="E948" s="6">
        <v>0</v>
      </c>
      <c r="F948" s="80">
        <v>0</v>
      </c>
      <c r="G948" s="80">
        <v>0</v>
      </c>
      <c r="H948" s="80">
        <v>0</v>
      </c>
      <c r="I948" s="80">
        <v>0</v>
      </c>
      <c r="J948" s="80">
        <v>0</v>
      </c>
      <c r="K948" s="6" t="s">
        <v>21</v>
      </c>
    </row>
    <row r="949" spans="1:11" ht="20.25">
      <c r="A949" s="78">
        <v>937</v>
      </c>
      <c r="B949" s="40" t="s">
        <v>8</v>
      </c>
      <c r="C949" s="6">
        <v>0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 t="s">
        <v>21</v>
      </c>
    </row>
    <row r="950" spans="1:11" ht="65.25" customHeight="1">
      <c r="A950" s="78">
        <v>938</v>
      </c>
      <c r="B950" s="56" t="s">
        <v>202</v>
      </c>
      <c r="C950" s="6">
        <f>SUM(D950)</f>
        <v>37.89993</v>
      </c>
      <c r="D950" s="6">
        <f>SUM(D953)</f>
        <v>37.89993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 t="s">
        <v>21</v>
      </c>
    </row>
    <row r="951" spans="1:11" ht="23.25" customHeight="1">
      <c r="A951" s="78">
        <v>939</v>
      </c>
      <c r="B951" s="40" t="s">
        <v>60</v>
      </c>
      <c r="C951" s="6">
        <v>0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 t="s">
        <v>21</v>
      </c>
    </row>
    <row r="952" spans="1:11" ht="23.25" customHeight="1">
      <c r="A952" s="78">
        <v>940</v>
      </c>
      <c r="B952" s="40" t="s">
        <v>6</v>
      </c>
      <c r="C952" s="6">
        <v>0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 t="s">
        <v>21</v>
      </c>
    </row>
    <row r="953" spans="1:11" ht="23.25" customHeight="1">
      <c r="A953" s="78">
        <v>941</v>
      </c>
      <c r="B953" s="40" t="s">
        <v>7</v>
      </c>
      <c r="C953" s="6">
        <f>SUM(D953)</f>
        <v>37.89993</v>
      </c>
      <c r="D953" s="6">
        <v>37.89993</v>
      </c>
      <c r="E953" s="6">
        <v>0</v>
      </c>
      <c r="F953" s="80">
        <v>0</v>
      </c>
      <c r="G953" s="80">
        <v>0</v>
      </c>
      <c r="H953" s="80">
        <v>0</v>
      </c>
      <c r="I953" s="80">
        <v>0</v>
      </c>
      <c r="J953" s="80">
        <v>0</v>
      </c>
      <c r="K953" s="6" t="s">
        <v>21</v>
      </c>
    </row>
    <row r="954" spans="1:11" ht="20.25">
      <c r="A954" s="78">
        <v>942</v>
      </c>
      <c r="B954" s="40" t="s">
        <v>8</v>
      </c>
      <c r="C954" s="6">
        <v>0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 t="s">
        <v>21</v>
      </c>
    </row>
    <row r="955" spans="1:11" ht="63" customHeight="1">
      <c r="A955" s="78">
        <v>943</v>
      </c>
      <c r="B955" s="53" t="s">
        <v>216</v>
      </c>
      <c r="C955" s="6">
        <f>SUM(D955)</f>
        <v>35.40245</v>
      </c>
      <c r="D955" s="6">
        <f>SUM(D958)</f>
        <v>35.40245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 t="s">
        <v>21</v>
      </c>
    </row>
    <row r="956" spans="1:11" ht="23.25" customHeight="1">
      <c r="A956" s="78">
        <v>944</v>
      </c>
      <c r="B956" s="40" t="s">
        <v>60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 t="s">
        <v>21</v>
      </c>
    </row>
    <row r="957" spans="1:11" ht="23.25" customHeight="1">
      <c r="A957" s="78">
        <v>945</v>
      </c>
      <c r="B957" s="40" t="s">
        <v>6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 t="s">
        <v>21</v>
      </c>
    </row>
    <row r="958" spans="1:11" ht="23.25" customHeight="1">
      <c r="A958" s="78">
        <v>946</v>
      </c>
      <c r="B958" s="40" t="s">
        <v>7</v>
      </c>
      <c r="C958" s="6">
        <f>SUM(D958)</f>
        <v>35.40245</v>
      </c>
      <c r="D958" s="6">
        <v>35.40245</v>
      </c>
      <c r="E958" s="6">
        <v>0</v>
      </c>
      <c r="F958" s="80">
        <v>0</v>
      </c>
      <c r="G958" s="80">
        <v>0</v>
      </c>
      <c r="H958" s="80">
        <v>0</v>
      </c>
      <c r="I958" s="80">
        <v>0</v>
      </c>
      <c r="J958" s="80">
        <v>0</v>
      </c>
      <c r="K958" s="6" t="s">
        <v>21</v>
      </c>
    </row>
    <row r="959" spans="1:11" ht="20.25">
      <c r="A959" s="78">
        <v>947</v>
      </c>
      <c r="B959" s="40" t="s">
        <v>8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 t="s">
        <v>21</v>
      </c>
    </row>
    <row r="960" spans="1:11" ht="66.75" customHeight="1">
      <c r="A960" s="78">
        <v>948</v>
      </c>
      <c r="B960" s="57" t="s">
        <v>217</v>
      </c>
      <c r="C960" s="6">
        <f>D960</f>
        <v>2.849</v>
      </c>
      <c r="D960" s="6">
        <f>SUM(D964+D963+D962+D961)</f>
        <v>2.849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120" t="s">
        <v>21</v>
      </c>
    </row>
    <row r="961" spans="1:11" ht="23.25" customHeight="1">
      <c r="A961" s="78">
        <v>949</v>
      </c>
      <c r="B961" s="40" t="s">
        <v>60</v>
      </c>
      <c r="C961" s="121">
        <v>0</v>
      </c>
      <c r="D961" s="122">
        <v>0</v>
      </c>
      <c r="E961" s="122">
        <v>0</v>
      </c>
      <c r="F961" s="122">
        <v>0</v>
      </c>
      <c r="G961" s="122">
        <v>0</v>
      </c>
      <c r="H961" s="122">
        <v>0</v>
      </c>
      <c r="I961" s="122">
        <v>0</v>
      </c>
      <c r="J961" s="122">
        <v>0</v>
      </c>
      <c r="K961" s="121" t="s">
        <v>21</v>
      </c>
    </row>
    <row r="962" spans="1:11" ht="23.25" customHeight="1">
      <c r="A962" s="78">
        <v>950</v>
      </c>
      <c r="B962" s="58" t="s">
        <v>6</v>
      </c>
      <c r="C962" s="121">
        <v>0</v>
      </c>
      <c r="D962" s="122">
        <v>0</v>
      </c>
      <c r="E962" s="122">
        <v>0</v>
      </c>
      <c r="F962" s="122">
        <v>0</v>
      </c>
      <c r="G962" s="122">
        <v>0</v>
      </c>
      <c r="H962" s="122">
        <v>0</v>
      </c>
      <c r="I962" s="122">
        <v>0</v>
      </c>
      <c r="J962" s="122">
        <v>0</v>
      </c>
      <c r="K962" s="121" t="s">
        <v>21</v>
      </c>
    </row>
    <row r="963" spans="1:11" ht="23.25" customHeight="1">
      <c r="A963" s="78">
        <v>951</v>
      </c>
      <c r="B963" s="58" t="s">
        <v>7</v>
      </c>
      <c r="C963" s="121">
        <f>D963</f>
        <v>2.849</v>
      </c>
      <c r="D963" s="122">
        <v>2.849</v>
      </c>
      <c r="E963" s="122">
        <v>0</v>
      </c>
      <c r="F963" s="122">
        <v>0</v>
      </c>
      <c r="G963" s="122">
        <v>0</v>
      </c>
      <c r="H963" s="122">
        <v>0</v>
      </c>
      <c r="I963" s="122">
        <v>0</v>
      </c>
      <c r="J963" s="122">
        <v>0</v>
      </c>
      <c r="K963" s="121" t="s">
        <v>21</v>
      </c>
    </row>
    <row r="964" spans="1:11" ht="20.25">
      <c r="A964" s="78">
        <v>952</v>
      </c>
      <c r="B964" s="58" t="s">
        <v>8</v>
      </c>
      <c r="C964" s="121">
        <v>0</v>
      </c>
      <c r="D964" s="122">
        <v>0</v>
      </c>
      <c r="E964" s="122">
        <v>0</v>
      </c>
      <c r="F964" s="122">
        <v>0</v>
      </c>
      <c r="G964" s="122">
        <v>0</v>
      </c>
      <c r="H964" s="122">
        <v>0</v>
      </c>
      <c r="I964" s="122">
        <v>0</v>
      </c>
      <c r="J964" s="122">
        <v>0</v>
      </c>
      <c r="K964" s="121" t="s">
        <v>21</v>
      </c>
    </row>
    <row r="965" spans="1:11" ht="43.5" customHeight="1">
      <c r="A965" s="78">
        <v>953</v>
      </c>
      <c r="B965" s="21" t="s">
        <v>53</v>
      </c>
      <c r="C965" s="63"/>
      <c r="D965" s="63"/>
      <c r="E965" s="63"/>
      <c r="F965" s="63"/>
      <c r="G965" s="63"/>
      <c r="H965" s="63"/>
      <c r="I965" s="63"/>
      <c r="J965" s="63"/>
      <c r="K965" s="64"/>
    </row>
    <row r="966" spans="1:11" ht="38.25" customHeight="1">
      <c r="A966" s="78">
        <v>954</v>
      </c>
      <c r="B966" s="42" t="s">
        <v>54</v>
      </c>
      <c r="C966" s="5">
        <f>SUM(D966:D967)</f>
        <v>0</v>
      </c>
      <c r="D966" s="5">
        <f>D968+D969</f>
        <v>0</v>
      </c>
      <c r="E966" s="5">
        <v>0</v>
      </c>
      <c r="F966" s="5">
        <f>SUM(F969)</f>
        <v>0</v>
      </c>
      <c r="G966" s="5">
        <f>SUM(G969)</f>
        <v>0</v>
      </c>
      <c r="H966" s="5">
        <f>SUM(H969)</f>
        <v>0</v>
      </c>
      <c r="I966" s="5">
        <v>0</v>
      </c>
      <c r="J966" s="5">
        <v>0</v>
      </c>
      <c r="K966" s="5" t="s">
        <v>21</v>
      </c>
    </row>
    <row r="967" spans="1:11" ht="23.25" customHeight="1">
      <c r="A967" s="78">
        <v>955</v>
      </c>
      <c r="B967" s="40" t="s">
        <v>60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 t="s">
        <v>21</v>
      </c>
    </row>
    <row r="968" spans="1:11" ht="23.25" customHeight="1">
      <c r="A968" s="78">
        <v>956</v>
      </c>
      <c r="B968" s="40" t="s">
        <v>6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 t="s">
        <v>21</v>
      </c>
    </row>
    <row r="969" spans="1:11" ht="20.25">
      <c r="A969" s="78">
        <v>957</v>
      </c>
      <c r="B969" s="40" t="s">
        <v>7</v>
      </c>
      <c r="C969" s="6">
        <f>SUM(D969)</f>
        <v>0</v>
      </c>
      <c r="D969" s="80">
        <f>SUM(D988)</f>
        <v>0</v>
      </c>
      <c r="E969" s="80">
        <v>0</v>
      </c>
      <c r="F969" s="80">
        <v>0</v>
      </c>
      <c r="G969" s="80">
        <v>0</v>
      </c>
      <c r="H969" s="80">
        <v>0</v>
      </c>
      <c r="I969" s="80">
        <v>0</v>
      </c>
      <c r="J969" s="80">
        <v>0</v>
      </c>
      <c r="K969" s="80" t="s">
        <v>21</v>
      </c>
    </row>
    <row r="970" spans="1:11" ht="40.5">
      <c r="A970" s="78">
        <v>958</v>
      </c>
      <c r="B970" s="40" t="s">
        <v>57</v>
      </c>
      <c r="C970" s="6">
        <f>SUM(D970)</f>
        <v>0</v>
      </c>
      <c r="D970" s="6">
        <f>SUM(D989)</f>
        <v>0</v>
      </c>
      <c r="E970" s="6">
        <v>0</v>
      </c>
      <c r="F970" s="80">
        <v>0</v>
      </c>
      <c r="G970" s="80">
        <v>0</v>
      </c>
      <c r="H970" s="80">
        <v>0</v>
      </c>
      <c r="I970" s="80">
        <v>0</v>
      </c>
      <c r="J970" s="80">
        <v>0</v>
      </c>
      <c r="K970" s="6" t="s">
        <v>21</v>
      </c>
    </row>
    <row r="971" spans="1:11" ht="26.25" customHeight="1">
      <c r="A971" s="78">
        <v>959</v>
      </c>
      <c r="B971" s="40" t="s">
        <v>8</v>
      </c>
      <c r="C971" s="80">
        <v>0</v>
      </c>
      <c r="D971" s="80">
        <v>0</v>
      </c>
      <c r="E971" s="80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80" t="s">
        <v>21</v>
      </c>
    </row>
    <row r="972" spans="1:11" ht="20.25">
      <c r="A972" s="78">
        <v>960</v>
      </c>
      <c r="B972" s="14" t="s">
        <v>22</v>
      </c>
      <c r="C972" s="15"/>
      <c r="D972" s="15"/>
      <c r="E972" s="15"/>
      <c r="F972" s="15"/>
      <c r="G972" s="15"/>
      <c r="H972" s="15"/>
      <c r="I972" s="15"/>
      <c r="J972" s="15"/>
      <c r="K972" s="30"/>
    </row>
    <row r="973" spans="1:11" ht="60.75">
      <c r="A973" s="78">
        <v>961</v>
      </c>
      <c r="B973" s="40" t="s">
        <v>23</v>
      </c>
      <c r="C973" s="6">
        <v>0</v>
      </c>
      <c r="D973" s="6">
        <v>0</v>
      </c>
      <c r="E973" s="6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6" t="s">
        <v>21</v>
      </c>
    </row>
    <row r="974" spans="1:11" ht="20.25">
      <c r="A974" s="78">
        <v>962</v>
      </c>
      <c r="B974" s="40" t="s">
        <v>60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 t="s">
        <v>21</v>
      </c>
    </row>
    <row r="975" spans="1:11" ht="20.25">
      <c r="A975" s="78">
        <v>963</v>
      </c>
      <c r="B975" s="40" t="s">
        <v>6</v>
      </c>
      <c r="C975" s="6">
        <v>0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 t="s">
        <v>21</v>
      </c>
    </row>
    <row r="976" spans="1:11" ht="20.25">
      <c r="A976" s="78">
        <v>964</v>
      </c>
      <c r="B976" s="40" t="s">
        <v>7</v>
      </c>
      <c r="C976" s="6">
        <v>0</v>
      </c>
      <c r="D976" s="6">
        <v>0</v>
      </c>
      <c r="E976" s="6">
        <v>0</v>
      </c>
      <c r="F976" s="80">
        <v>0</v>
      </c>
      <c r="G976" s="80">
        <v>0</v>
      </c>
      <c r="H976" s="80">
        <v>0</v>
      </c>
      <c r="I976" s="80">
        <v>0</v>
      </c>
      <c r="J976" s="80">
        <v>0</v>
      </c>
      <c r="K976" s="6" t="s">
        <v>21</v>
      </c>
    </row>
    <row r="977" spans="1:11" ht="20.25">
      <c r="A977" s="78">
        <v>965</v>
      </c>
      <c r="B977" s="40" t="s">
        <v>8</v>
      </c>
      <c r="C977" s="6">
        <v>0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 t="s">
        <v>21</v>
      </c>
    </row>
    <row r="978" spans="1:11" ht="20.25">
      <c r="A978" s="78">
        <v>966</v>
      </c>
      <c r="B978" s="14" t="s">
        <v>24</v>
      </c>
      <c r="C978" s="15"/>
      <c r="D978" s="15"/>
      <c r="E978" s="15"/>
      <c r="F978" s="15"/>
      <c r="G978" s="15"/>
      <c r="H978" s="15"/>
      <c r="I978" s="15"/>
      <c r="J978" s="15"/>
      <c r="K978" s="30"/>
    </row>
    <row r="979" spans="1:11" ht="40.5">
      <c r="A979" s="78">
        <v>967</v>
      </c>
      <c r="B979" s="40" t="s">
        <v>25</v>
      </c>
      <c r="C979" s="6">
        <f>SUM(C966)</f>
        <v>0</v>
      </c>
      <c r="D979" s="6">
        <f>SUM(D966)</f>
        <v>0</v>
      </c>
      <c r="E979" s="6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6" t="s">
        <v>21</v>
      </c>
    </row>
    <row r="980" spans="1:11" ht="20.25">
      <c r="A980" s="78">
        <v>968</v>
      </c>
      <c r="B980" s="40" t="s">
        <v>60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 t="s">
        <v>21</v>
      </c>
    </row>
    <row r="981" spans="1:11" ht="20.25">
      <c r="A981" s="78">
        <v>969</v>
      </c>
      <c r="B981" s="40" t="s">
        <v>6</v>
      </c>
      <c r="C981" s="6">
        <v>0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 t="s">
        <v>21</v>
      </c>
    </row>
    <row r="982" spans="1:11" ht="20.25">
      <c r="A982" s="78">
        <v>970</v>
      </c>
      <c r="B982" s="40" t="s">
        <v>7</v>
      </c>
      <c r="C982" s="6">
        <f>SUM(C969)</f>
        <v>0</v>
      </c>
      <c r="D982" s="6">
        <f>SUM(D969)</f>
        <v>0</v>
      </c>
      <c r="E982" s="6">
        <v>0</v>
      </c>
      <c r="F982" s="80">
        <v>0</v>
      </c>
      <c r="G982" s="80">
        <v>0</v>
      </c>
      <c r="H982" s="80">
        <v>0</v>
      </c>
      <c r="I982" s="80">
        <v>0</v>
      </c>
      <c r="J982" s="80">
        <v>0</v>
      </c>
      <c r="K982" s="6" t="s">
        <v>21</v>
      </c>
    </row>
    <row r="983" spans="1:11" ht="40.5">
      <c r="A983" s="78">
        <v>971</v>
      </c>
      <c r="B983" s="40" t="s">
        <v>57</v>
      </c>
      <c r="C983" s="6">
        <f>SUM(D983)</f>
        <v>0</v>
      </c>
      <c r="D983" s="6">
        <f>SUM(D970)</f>
        <v>0</v>
      </c>
      <c r="E983" s="6">
        <v>0</v>
      </c>
      <c r="F983" s="80">
        <v>0</v>
      </c>
      <c r="G983" s="80">
        <v>0</v>
      </c>
      <c r="H983" s="80">
        <v>0</v>
      </c>
      <c r="I983" s="80">
        <v>0</v>
      </c>
      <c r="J983" s="80">
        <v>0</v>
      </c>
      <c r="K983" s="6" t="s">
        <v>21</v>
      </c>
    </row>
    <row r="984" spans="1:11" ht="20.25">
      <c r="A984" s="78">
        <v>972</v>
      </c>
      <c r="B984" s="40" t="s">
        <v>8</v>
      </c>
      <c r="C984" s="6">
        <v>0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 t="s">
        <v>21</v>
      </c>
    </row>
    <row r="985" spans="1:11" ht="182.25">
      <c r="A985" s="78">
        <v>973</v>
      </c>
      <c r="B985" s="41" t="s">
        <v>87</v>
      </c>
      <c r="C985" s="5">
        <f>SUM(D985)</f>
        <v>0</v>
      </c>
      <c r="D985" s="5">
        <f>SUM(D988)</f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 t="s">
        <v>160</v>
      </c>
    </row>
    <row r="986" spans="1:11" ht="20.25">
      <c r="A986" s="78">
        <v>974</v>
      </c>
      <c r="B986" s="40" t="s">
        <v>60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 t="s">
        <v>21</v>
      </c>
    </row>
    <row r="987" spans="1:11" ht="20.25">
      <c r="A987" s="78">
        <v>975</v>
      </c>
      <c r="B987" s="40" t="s">
        <v>6</v>
      </c>
      <c r="C987" s="6">
        <v>0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 t="s">
        <v>21</v>
      </c>
    </row>
    <row r="988" spans="1:11" ht="20.25">
      <c r="A988" s="78">
        <v>976</v>
      </c>
      <c r="B988" s="40" t="s">
        <v>7</v>
      </c>
      <c r="C988" s="6">
        <f>SUM(D988)</f>
        <v>0</v>
      </c>
      <c r="D988" s="6">
        <v>0</v>
      </c>
      <c r="E988" s="6">
        <v>0</v>
      </c>
      <c r="F988" s="80">
        <v>0</v>
      </c>
      <c r="G988" s="80">
        <v>0</v>
      </c>
      <c r="H988" s="80">
        <v>0</v>
      </c>
      <c r="I988" s="80">
        <v>0</v>
      </c>
      <c r="J988" s="80">
        <v>0</v>
      </c>
      <c r="K988" s="6" t="s">
        <v>21</v>
      </c>
    </row>
    <row r="989" spans="1:11" ht="40.5">
      <c r="A989" s="78">
        <v>977</v>
      </c>
      <c r="B989" s="40" t="s">
        <v>57</v>
      </c>
      <c r="C989" s="6">
        <f>SUM(D989)</f>
        <v>0</v>
      </c>
      <c r="D989" s="6">
        <v>0</v>
      </c>
      <c r="E989" s="6">
        <v>0</v>
      </c>
      <c r="F989" s="80">
        <v>0</v>
      </c>
      <c r="G989" s="80">
        <v>0</v>
      </c>
      <c r="H989" s="80">
        <v>0</v>
      </c>
      <c r="I989" s="80">
        <v>0</v>
      </c>
      <c r="J989" s="80">
        <v>0</v>
      </c>
      <c r="K989" s="6" t="s">
        <v>21</v>
      </c>
    </row>
    <row r="990" spans="1:11" ht="22.5" customHeight="1">
      <c r="A990" s="78">
        <v>978</v>
      </c>
      <c r="B990" s="40" t="s">
        <v>8</v>
      </c>
      <c r="C990" s="6">
        <v>0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 t="s">
        <v>21</v>
      </c>
    </row>
    <row r="991" spans="1:11" ht="20.25" customHeight="1">
      <c r="A991" s="78">
        <v>979</v>
      </c>
      <c r="B991" s="21" t="s">
        <v>62</v>
      </c>
      <c r="C991" s="63"/>
      <c r="D991" s="63"/>
      <c r="E991" s="63"/>
      <c r="F991" s="63"/>
      <c r="G991" s="63"/>
      <c r="H991" s="63"/>
      <c r="I991" s="63"/>
      <c r="J991" s="63"/>
      <c r="K991" s="64"/>
    </row>
    <row r="992" spans="1:11" ht="40.5">
      <c r="A992" s="78">
        <v>980</v>
      </c>
      <c r="B992" s="42" t="s">
        <v>63</v>
      </c>
      <c r="C992" s="5">
        <f>SUM(D992)</f>
        <v>684.934</v>
      </c>
      <c r="D992" s="5">
        <f>D994+D995</f>
        <v>684.934</v>
      </c>
      <c r="E992" s="5">
        <f>E994+E995</f>
        <v>0</v>
      </c>
      <c r="F992" s="5">
        <f>SUM(F995)</f>
        <v>0</v>
      </c>
      <c r="G992" s="5">
        <f>SUM(G995)</f>
        <v>0</v>
      </c>
      <c r="H992" s="5">
        <f>SUM(H995)</f>
        <v>0</v>
      </c>
      <c r="I992" s="5">
        <f>SUM(I995)</f>
        <v>0</v>
      </c>
      <c r="J992" s="5">
        <v>0</v>
      </c>
      <c r="K992" s="5" t="s">
        <v>21</v>
      </c>
    </row>
    <row r="993" spans="1:11" ht="20.25">
      <c r="A993" s="78">
        <v>981</v>
      </c>
      <c r="B993" s="40" t="s">
        <v>60</v>
      </c>
      <c r="C993" s="6">
        <v>0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 t="s">
        <v>21</v>
      </c>
    </row>
    <row r="994" spans="1:11" ht="20.25">
      <c r="A994" s="78">
        <v>982</v>
      </c>
      <c r="B994" s="40" t="s">
        <v>6</v>
      </c>
      <c r="C994" s="6">
        <v>0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 t="s">
        <v>21</v>
      </c>
    </row>
    <row r="995" spans="1:11" ht="20.25">
      <c r="A995" s="78">
        <v>983</v>
      </c>
      <c r="B995" s="40" t="s">
        <v>7</v>
      </c>
      <c r="C995" s="6">
        <f>SUM(D995)</f>
        <v>684.934</v>
      </c>
      <c r="D995" s="80">
        <f>SUM(D1014)</f>
        <v>684.934</v>
      </c>
      <c r="E995" s="80">
        <f>E1036+E1061</f>
        <v>0</v>
      </c>
      <c r="F995" s="80">
        <f>SUM(F1013+F1030)</f>
        <v>0</v>
      </c>
      <c r="G995" s="80">
        <f>SUM(G1013+G1030)</f>
        <v>0</v>
      </c>
      <c r="H995" s="80">
        <f>SUM(H1013+H1030)</f>
        <v>0</v>
      </c>
      <c r="I995" s="80">
        <f>SUM(I1013+I1030)</f>
        <v>0</v>
      </c>
      <c r="J995" s="80">
        <v>0</v>
      </c>
      <c r="K995" s="80" t="s">
        <v>21</v>
      </c>
    </row>
    <row r="996" spans="1:11" ht="40.5">
      <c r="A996" s="78">
        <v>984</v>
      </c>
      <c r="B996" s="40" t="s">
        <v>57</v>
      </c>
      <c r="C996" s="6">
        <f>SUM(D996)</f>
        <v>50</v>
      </c>
      <c r="D996" s="80">
        <f>SUM(D1015)</f>
        <v>50</v>
      </c>
      <c r="E996" s="80">
        <v>0</v>
      </c>
      <c r="F996" s="80">
        <v>0</v>
      </c>
      <c r="G996" s="80">
        <v>0</v>
      </c>
      <c r="H996" s="80">
        <v>0</v>
      </c>
      <c r="I996" s="80">
        <v>0</v>
      </c>
      <c r="J996" s="80">
        <v>0</v>
      </c>
      <c r="K996" s="6" t="s">
        <v>21</v>
      </c>
    </row>
    <row r="997" spans="1:11" ht="20.25">
      <c r="A997" s="78">
        <v>985</v>
      </c>
      <c r="B997" s="40" t="s">
        <v>8</v>
      </c>
      <c r="C997" s="80">
        <v>0</v>
      </c>
      <c r="D997" s="80">
        <v>0</v>
      </c>
      <c r="E997" s="80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80" t="s">
        <v>21</v>
      </c>
    </row>
    <row r="998" spans="1:11" ht="20.25">
      <c r="A998" s="78">
        <v>986</v>
      </c>
      <c r="B998" s="14" t="s">
        <v>22</v>
      </c>
      <c r="C998" s="15"/>
      <c r="D998" s="15"/>
      <c r="E998" s="15"/>
      <c r="F998" s="15"/>
      <c r="G998" s="15"/>
      <c r="H998" s="15"/>
      <c r="I998" s="15"/>
      <c r="J998" s="15"/>
      <c r="K998" s="30"/>
    </row>
    <row r="999" spans="1:11" ht="60.75">
      <c r="A999" s="78">
        <v>987</v>
      </c>
      <c r="B999" s="40" t="s">
        <v>23</v>
      </c>
      <c r="C999" s="6">
        <v>0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 t="s">
        <v>21</v>
      </c>
    </row>
    <row r="1000" spans="1:11" ht="20.25">
      <c r="A1000" s="78">
        <v>988</v>
      </c>
      <c r="B1000" s="40" t="s">
        <v>60</v>
      </c>
      <c r="C1000" s="6"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 t="s">
        <v>21</v>
      </c>
    </row>
    <row r="1001" spans="1:11" ht="20.25">
      <c r="A1001" s="78">
        <v>989</v>
      </c>
      <c r="B1001" s="40" t="s">
        <v>6</v>
      </c>
      <c r="C1001" s="6">
        <v>0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 t="s">
        <v>21</v>
      </c>
    </row>
    <row r="1002" spans="1:11" ht="20.25">
      <c r="A1002" s="78">
        <v>990</v>
      </c>
      <c r="B1002" s="40" t="s">
        <v>7</v>
      </c>
      <c r="C1002" s="6">
        <v>0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 t="s">
        <v>21</v>
      </c>
    </row>
    <row r="1003" spans="1:11" ht="20.25">
      <c r="A1003" s="78">
        <v>991</v>
      </c>
      <c r="B1003" s="40" t="s">
        <v>8</v>
      </c>
      <c r="C1003" s="6">
        <v>0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 t="s">
        <v>21</v>
      </c>
    </row>
    <row r="1004" spans="1:11" ht="20.25">
      <c r="A1004" s="78">
        <v>992</v>
      </c>
      <c r="B1004" s="31" t="s">
        <v>24</v>
      </c>
      <c r="C1004" s="66"/>
      <c r="D1004" s="66"/>
      <c r="E1004" s="66"/>
      <c r="F1004" s="66"/>
      <c r="G1004" s="66"/>
      <c r="H1004" s="66"/>
      <c r="I1004" s="66"/>
      <c r="J1004" s="66"/>
      <c r="K1004" s="67"/>
    </row>
    <row r="1005" spans="1:11" ht="40.5">
      <c r="A1005" s="78">
        <v>993</v>
      </c>
      <c r="B1005" s="40" t="s">
        <v>25</v>
      </c>
      <c r="C1005" s="6">
        <f>SUM(D1005)</f>
        <v>50</v>
      </c>
      <c r="D1005" s="6">
        <f>SUM(D1009)</f>
        <v>50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 t="s">
        <v>21</v>
      </c>
    </row>
    <row r="1006" spans="1:11" ht="20.25">
      <c r="A1006" s="78">
        <v>994</v>
      </c>
      <c r="B1006" s="40" t="s">
        <v>60</v>
      </c>
      <c r="C1006" s="6">
        <v>0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 t="s">
        <v>21</v>
      </c>
    </row>
    <row r="1007" spans="1:11" ht="20.25">
      <c r="A1007" s="78">
        <v>995</v>
      </c>
      <c r="B1007" s="40" t="s">
        <v>6</v>
      </c>
      <c r="C1007" s="6">
        <v>0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 t="s">
        <v>21</v>
      </c>
    </row>
    <row r="1008" spans="1:11" ht="20.25">
      <c r="A1008" s="78">
        <v>996</v>
      </c>
      <c r="B1008" s="40" t="s">
        <v>7</v>
      </c>
      <c r="C1008" s="6">
        <v>0</v>
      </c>
      <c r="D1008" s="6">
        <v>0</v>
      </c>
      <c r="E1008" s="6">
        <v>0</v>
      </c>
      <c r="F1008" s="80">
        <v>0</v>
      </c>
      <c r="G1008" s="80">
        <v>0</v>
      </c>
      <c r="H1008" s="80">
        <v>0</v>
      </c>
      <c r="I1008" s="80">
        <v>0</v>
      </c>
      <c r="J1008" s="80">
        <v>0</v>
      </c>
      <c r="K1008" s="6" t="s">
        <v>21</v>
      </c>
    </row>
    <row r="1009" spans="1:11" ht="40.5">
      <c r="A1009" s="78">
        <v>997</v>
      </c>
      <c r="B1009" s="40" t="s">
        <v>57</v>
      </c>
      <c r="C1009" s="6">
        <f>SUM(D1009)</f>
        <v>50</v>
      </c>
      <c r="D1009" s="80">
        <f>SUM(D996)</f>
        <v>50</v>
      </c>
      <c r="E1009" s="80">
        <v>0</v>
      </c>
      <c r="F1009" s="80">
        <v>0</v>
      </c>
      <c r="G1009" s="80">
        <v>0</v>
      </c>
      <c r="H1009" s="80">
        <v>0</v>
      </c>
      <c r="I1009" s="80">
        <v>0</v>
      </c>
      <c r="J1009" s="80">
        <v>0</v>
      </c>
      <c r="K1009" s="6" t="s">
        <v>21</v>
      </c>
    </row>
    <row r="1010" spans="1:11" ht="20.25">
      <c r="A1010" s="78">
        <v>998</v>
      </c>
      <c r="B1010" s="40" t="s">
        <v>8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 t="s">
        <v>21</v>
      </c>
    </row>
    <row r="1011" spans="1:11" ht="202.5">
      <c r="A1011" s="78">
        <v>999</v>
      </c>
      <c r="B1011" s="41" t="s">
        <v>64</v>
      </c>
      <c r="C1011" s="5">
        <f>SUM(D1011)</f>
        <v>684.934</v>
      </c>
      <c r="D1011" s="5">
        <f>SUM(D1014)</f>
        <v>684.934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7">
        <v>124.126</v>
      </c>
    </row>
    <row r="1012" spans="1:11" ht="20.25">
      <c r="A1012" s="78">
        <v>1000</v>
      </c>
      <c r="B1012" s="40" t="s">
        <v>60</v>
      </c>
      <c r="C1012" s="6">
        <v>0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 t="s">
        <v>21</v>
      </c>
    </row>
    <row r="1013" spans="1:11" ht="20.25">
      <c r="A1013" s="78">
        <v>1001</v>
      </c>
      <c r="B1013" s="40" t="s">
        <v>6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 t="s">
        <v>21</v>
      </c>
    </row>
    <row r="1014" spans="1:11" ht="20.25">
      <c r="A1014" s="78">
        <v>1002</v>
      </c>
      <c r="B1014" s="40" t="s">
        <v>7</v>
      </c>
      <c r="C1014" s="6">
        <f>SUM(D1014)</f>
        <v>684.934</v>
      </c>
      <c r="D1014" s="6">
        <f>SUM(D1020+D1025+D1030+D1035+D1040+D1045+D1050)</f>
        <v>684.934</v>
      </c>
      <c r="E1014" s="6">
        <v>0</v>
      </c>
      <c r="F1014" s="80">
        <v>0</v>
      </c>
      <c r="G1014" s="80">
        <v>0</v>
      </c>
      <c r="H1014" s="80">
        <v>0</v>
      </c>
      <c r="I1014" s="80">
        <v>0</v>
      </c>
      <c r="J1014" s="80">
        <v>0</v>
      </c>
      <c r="K1014" s="6" t="s">
        <v>21</v>
      </c>
    </row>
    <row r="1015" spans="1:11" ht="40.5">
      <c r="A1015" s="78">
        <v>1003</v>
      </c>
      <c r="B1015" s="40" t="s">
        <v>57</v>
      </c>
      <c r="C1015" s="6">
        <f>SUM(D1015)</f>
        <v>50</v>
      </c>
      <c r="D1015" s="6">
        <f>SUM(D1051)</f>
        <v>50</v>
      </c>
      <c r="E1015" s="6">
        <v>0</v>
      </c>
      <c r="F1015" s="80">
        <v>0</v>
      </c>
      <c r="G1015" s="80">
        <v>0</v>
      </c>
      <c r="H1015" s="80">
        <v>0</v>
      </c>
      <c r="I1015" s="80">
        <v>0</v>
      </c>
      <c r="J1015" s="80">
        <v>0</v>
      </c>
      <c r="K1015" s="6" t="s">
        <v>21</v>
      </c>
    </row>
    <row r="1016" spans="1:11" ht="20.25">
      <c r="A1016" s="78">
        <v>1004</v>
      </c>
      <c r="B1016" s="59" t="s">
        <v>8</v>
      </c>
      <c r="C1016" s="107">
        <v>0</v>
      </c>
      <c r="D1016" s="107">
        <v>0</v>
      </c>
      <c r="E1016" s="107">
        <v>0</v>
      </c>
      <c r="F1016" s="107">
        <v>0</v>
      </c>
      <c r="G1016" s="107">
        <v>0</v>
      </c>
      <c r="H1016" s="107">
        <v>0</v>
      </c>
      <c r="I1016" s="107">
        <v>0</v>
      </c>
      <c r="J1016" s="107">
        <v>0</v>
      </c>
      <c r="K1016" s="107" t="s">
        <v>21</v>
      </c>
    </row>
    <row r="1017" spans="1:11" ht="101.25">
      <c r="A1017" s="78">
        <v>1005</v>
      </c>
      <c r="B1017" s="53" t="s">
        <v>146</v>
      </c>
      <c r="C1017" s="6">
        <f>SUM(D1017)</f>
        <v>8</v>
      </c>
      <c r="D1017" s="6">
        <f>SUM(D1020)</f>
        <v>8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 t="s">
        <v>21</v>
      </c>
    </row>
    <row r="1018" spans="1:11" ht="20.25">
      <c r="A1018" s="78">
        <v>1006</v>
      </c>
      <c r="B1018" s="40" t="s">
        <v>60</v>
      </c>
      <c r="C1018" s="6">
        <v>0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 t="s">
        <v>21</v>
      </c>
    </row>
    <row r="1019" spans="1:11" ht="20.25">
      <c r="A1019" s="78">
        <v>1007</v>
      </c>
      <c r="B1019" s="40" t="s">
        <v>6</v>
      </c>
      <c r="C1019" s="6">
        <v>0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 t="s">
        <v>21</v>
      </c>
    </row>
    <row r="1020" spans="1:11" ht="20.25">
      <c r="A1020" s="78">
        <v>1008</v>
      </c>
      <c r="B1020" s="40" t="s">
        <v>7</v>
      </c>
      <c r="C1020" s="6">
        <f>SUM(D1020)</f>
        <v>8</v>
      </c>
      <c r="D1020" s="6">
        <v>8</v>
      </c>
      <c r="E1020" s="6">
        <v>0</v>
      </c>
      <c r="F1020" s="80">
        <v>0</v>
      </c>
      <c r="G1020" s="80">
        <v>0</v>
      </c>
      <c r="H1020" s="80">
        <v>0</v>
      </c>
      <c r="I1020" s="80">
        <v>0</v>
      </c>
      <c r="J1020" s="80">
        <v>0</v>
      </c>
      <c r="K1020" s="6" t="s">
        <v>21</v>
      </c>
    </row>
    <row r="1021" spans="1:11" ht="20.25">
      <c r="A1021" s="78">
        <v>1009</v>
      </c>
      <c r="B1021" s="59" t="s">
        <v>8</v>
      </c>
      <c r="C1021" s="107">
        <v>0</v>
      </c>
      <c r="D1021" s="107">
        <v>0</v>
      </c>
      <c r="E1021" s="107">
        <v>0</v>
      </c>
      <c r="F1021" s="107">
        <v>0</v>
      </c>
      <c r="G1021" s="107">
        <v>0</v>
      </c>
      <c r="H1021" s="107">
        <v>0</v>
      </c>
      <c r="I1021" s="107">
        <v>0</v>
      </c>
      <c r="J1021" s="107">
        <v>0</v>
      </c>
      <c r="K1021" s="107" t="s">
        <v>21</v>
      </c>
    </row>
    <row r="1022" spans="1:11" ht="162">
      <c r="A1022" s="78">
        <v>1010</v>
      </c>
      <c r="B1022" s="60" t="s">
        <v>148</v>
      </c>
      <c r="C1022" s="123">
        <f>SUM(D1022)</f>
        <v>8</v>
      </c>
      <c r="D1022" s="123">
        <f>SUM(D1025)</f>
        <v>8</v>
      </c>
      <c r="E1022" s="123">
        <v>0</v>
      </c>
      <c r="F1022" s="123">
        <v>0</v>
      </c>
      <c r="G1022" s="123">
        <v>0</v>
      </c>
      <c r="H1022" s="123">
        <v>0</v>
      </c>
      <c r="I1022" s="123">
        <v>0</v>
      </c>
      <c r="J1022" s="123">
        <v>0</v>
      </c>
      <c r="K1022" s="114" t="s">
        <v>21</v>
      </c>
    </row>
    <row r="1023" spans="1:11" ht="20.25">
      <c r="A1023" s="78">
        <v>1011</v>
      </c>
      <c r="B1023" s="40" t="s">
        <v>60</v>
      </c>
      <c r="C1023" s="6">
        <v>0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 t="s">
        <v>21</v>
      </c>
    </row>
    <row r="1024" spans="1:11" ht="20.25">
      <c r="A1024" s="78">
        <v>1012</v>
      </c>
      <c r="B1024" s="40" t="s">
        <v>6</v>
      </c>
      <c r="C1024" s="6">
        <v>0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 t="s">
        <v>21</v>
      </c>
    </row>
    <row r="1025" spans="1:11" ht="20.25">
      <c r="A1025" s="78">
        <v>1013</v>
      </c>
      <c r="B1025" s="40" t="s">
        <v>7</v>
      </c>
      <c r="C1025" s="6">
        <f>SUM(D1025)</f>
        <v>8</v>
      </c>
      <c r="D1025" s="6">
        <v>8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 t="s">
        <v>21</v>
      </c>
    </row>
    <row r="1026" spans="1:11" ht="20.25">
      <c r="A1026" s="78">
        <v>1014</v>
      </c>
      <c r="B1026" s="59" t="s">
        <v>8</v>
      </c>
      <c r="C1026" s="107">
        <v>0</v>
      </c>
      <c r="D1026" s="107">
        <v>0</v>
      </c>
      <c r="E1026" s="107">
        <v>0</v>
      </c>
      <c r="F1026" s="107">
        <v>0</v>
      </c>
      <c r="G1026" s="107">
        <v>0</v>
      </c>
      <c r="H1026" s="107">
        <v>0</v>
      </c>
      <c r="I1026" s="107">
        <v>0</v>
      </c>
      <c r="J1026" s="107">
        <v>0</v>
      </c>
      <c r="K1026" s="107" t="s">
        <v>21</v>
      </c>
    </row>
    <row r="1027" spans="1:11" ht="81">
      <c r="A1027" s="78">
        <v>1015</v>
      </c>
      <c r="B1027" s="53" t="s">
        <v>147</v>
      </c>
      <c r="C1027" s="123">
        <f>SUM(D1027)</f>
        <v>8</v>
      </c>
      <c r="D1027" s="123">
        <f>SUM(D1030)</f>
        <v>8</v>
      </c>
      <c r="E1027" s="123">
        <v>0</v>
      </c>
      <c r="F1027" s="123">
        <v>0</v>
      </c>
      <c r="G1027" s="123">
        <v>0</v>
      </c>
      <c r="H1027" s="123">
        <v>0</v>
      </c>
      <c r="I1027" s="123">
        <v>0</v>
      </c>
      <c r="J1027" s="123">
        <v>0</v>
      </c>
      <c r="K1027" s="114" t="s">
        <v>21</v>
      </c>
    </row>
    <row r="1028" spans="1:11" ht="20.25">
      <c r="A1028" s="78">
        <v>1016</v>
      </c>
      <c r="B1028" s="40" t="s">
        <v>60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 t="s">
        <v>21</v>
      </c>
    </row>
    <row r="1029" spans="1:11" ht="20.25">
      <c r="A1029" s="78">
        <v>1017</v>
      </c>
      <c r="B1029" s="40" t="s">
        <v>6</v>
      </c>
      <c r="C1029" s="6">
        <v>0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 t="s">
        <v>21</v>
      </c>
    </row>
    <row r="1030" spans="1:11" ht="20.25">
      <c r="A1030" s="78">
        <v>1018</v>
      </c>
      <c r="B1030" s="40" t="s">
        <v>7</v>
      </c>
      <c r="C1030" s="6">
        <f>SUM(D1030)</f>
        <v>8</v>
      </c>
      <c r="D1030" s="6">
        <v>8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 t="s">
        <v>21</v>
      </c>
    </row>
    <row r="1031" spans="1:11" ht="20.25">
      <c r="A1031" s="78">
        <v>1019</v>
      </c>
      <c r="B1031" s="59" t="s">
        <v>8</v>
      </c>
      <c r="C1031" s="107">
        <v>0</v>
      </c>
      <c r="D1031" s="107">
        <v>0</v>
      </c>
      <c r="E1031" s="107">
        <v>0</v>
      </c>
      <c r="F1031" s="107">
        <v>0</v>
      </c>
      <c r="G1031" s="107">
        <v>0</v>
      </c>
      <c r="H1031" s="107">
        <v>0</v>
      </c>
      <c r="I1031" s="107">
        <v>0</v>
      </c>
      <c r="J1031" s="107">
        <v>0</v>
      </c>
      <c r="K1031" s="107" t="s">
        <v>21</v>
      </c>
    </row>
    <row r="1032" spans="1:11" ht="296.25" customHeight="1">
      <c r="A1032" s="78">
        <v>1020</v>
      </c>
      <c r="B1032" s="61" t="s">
        <v>182</v>
      </c>
      <c r="C1032" s="123">
        <f>SUM(D1032)</f>
        <v>151.934</v>
      </c>
      <c r="D1032" s="123">
        <f>SUM(D1035)</f>
        <v>151.934</v>
      </c>
      <c r="E1032" s="123">
        <v>0</v>
      </c>
      <c r="F1032" s="123">
        <v>0</v>
      </c>
      <c r="G1032" s="123">
        <v>0</v>
      </c>
      <c r="H1032" s="123">
        <v>0</v>
      </c>
      <c r="I1032" s="123">
        <v>0</v>
      </c>
      <c r="J1032" s="123">
        <v>0</v>
      </c>
      <c r="K1032" s="124" t="s">
        <v>21</v>
      </c>
    </row>
    <row r="1033" spans="1:11" ht="20.25">
      <c r="A1033" s="78">
        <v>1021</v>
      </c>
      <c r="B1033" s="40" t="s">
        <v>60</v>
      </c>
      <c r="C1033" s="6">
        <v>0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 t="s">
        <v>21</v>
      </c>
    </row>
    <row r="1034" spans="1:11" ht="20.25">
      <c r="A1034" s="78">
        <v>1022</v>
      </c>
      <c r="B1034" s="40" t="s">
        <v>6</v>
      </c>
      <c r="C1034" s="6">
        <v>0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 t="s">
        <v>21</v>
      </c>
    </row>
    <row r="1035" spans="1:11" ht="20.25">
      <c r="A1035" s="78">
        <v>1023</v>
      </c>
      <c r="B1035" s="40" t="s">
        <v>7</v>
      </c>
      <c r="C1035" s="6">
        <f>SUM(D1035)</f>
        <v>151.934</v>
      </c>
      <c r="D1035" s="6">
        <v>151.934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 t="s">
        <v>21</v>
      </c>
    </row>
    <row r="1036" spans="1:11" ht="20.25">
      <c r="A1036" s="78">
        <v>1024</v>
      </c>
      <c r="B1036" s="59" t="s">
        <v>8</v>
      </c>
      <c r="C1036" s="107">
        <v>0</v>
      </c>
      <c r="D1036" s="107">
        <v>0</v>
      </c>
      <c r="E1036" s="107">
        <v>0</v>
      </c>
      <c r="F1036" s="107">
        <v>0</v>
      </c>
      <c r="G1036" s="107">
        <v>0</v>
      </c>
      <c r="H1036" s="107">
        <v>0</v>
      </c>
      <c r="I1036" s="107">
        <v>0</v>
      </c>
      <c r="J1036" s="107">
        <v>0</v>
      </c>
      <c r="K1036" s="107" t="s">
        <v>21</v>
      </c>
    </row>
    <row r="1037" spans="1:11" ht="60.75">
      <c r="A1037" s="78">
        <v>1025</v>
      </c>
      <c r="B1037" s="60" t="s">
        <v>149</v>
      </c>
      <c r="C1037" s="123">
        <f>SUM(D1037)</f>
        <v>386</v>
      </c>
      <c r="D1037" s="123">
        <f>SUM(D1040)</f>
        <v>386</v>
      </c>
      <c r="E1037" s="123">
        <v>0</v>
      </c>
      <c r="F1037" s="123">
        <v>0</v>
      </c>
      <c r="G1037" s="123">
        <v>0</v>
      </c>
      <c r="H1037" s="123">
        <v>0</v>
      </c>
      <c r="I1037" s="123">
        <v>0</v>
      </c>
      <c r="J1037" s="123">
        <v>0</v>
      </c>
      <c r="K1037" s="125" t="s">
        <v>21</v>
      </c>
    </row>
    <row r="1038" spans="1:11" ht="20.25">
      <c r="A1038" s="78">
        <v>1026</v>
      </c>
      <c r="B1038" s="40" t="s">
        <v>60</v>
      </c>
      <c r="C1038" s="6">
        <v>0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 t="s">
        <v>21</v>
      </c>
    </row>
    <row r="1039" spans="1:11" ht="20.25">
      <c r="A1039" s="78">
        <v>1027</v>
      </c>
      <c r="B1039" s="40" t="s">
        <v>6</v>
      </c>
      <c r="C1039" s="6">
        <v>0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 t="s">
        <v>21</v>
      </c>
    </row>
    <row r="1040" spans="1:11" ht="20.25">
      <c r="A1040" s="78">
        <v>1028</v>
      </c>
      <c r="B1040" s="40" t="s">
        <v>7</v>
      </c>
      <c r="C1040" s="6">
        <f>SUM(D1040)</f>
        <v>386</v>
      </c>
      <c r="D1040" s="6">
        <v>386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 t="s">
        <v>21</v>
      </c>
    </row>
    <row r="1041" spans="1:11" ht="20.25">
      <c r="A1041" s="78">
        <v>1029</v>
      </c>
      <c r="B1041" s="59" t="s">
        <v>8</v>
      </c>
      <c r="C1041" s="107">
        <v>0</v>
      </c>
      <c r="D1041" s="107">
        <v>0</v>
      </c>
      <c r="E1041" s="107">
        <v>0</v>
      </c>
      <c r="F1041" s="107">
        <v>0</v>
      </c>
      <c r="G1041" s="107">
        <v>0</v>
      </c>
      <c r="H1041" s="107">
        <v>0</v>
      </c>
      <c r="I1041" s="107">
        <v>0</v>
      </c>
      <c r="J1041" s="107">
        <v>0</v>
      </c>
      <c r="K1041" s="107" t="s">
        <v>21</v>
      </c>
    </row>
    <row r="1042" spans="1:11" ht="60.75">
      <c r="A1042" s="78">
        <v>1030</v>
      </c>
      <c r="B1042" s="60" t="s">
        <v>150</v>
      </c>
      <c r="C1042" s="123">
        <f>SUM(D1042)</f>
        <v>73</v>
      </c>
      <c r="D1042" s="123">
        <f>SUM(D1045)</f>
        <v>73</v>
      </c>
      <c r="E1042" s="123">
        <v>0</v>
      </c>
      <c r="F1042" s="123">
        <v>0</v>
      </c>
      <c r="G1042" s="123">
        <v>0</v>
      </c>
      <c r="H1042" s="123">
        <v>0</v>
      </c>
      <c r="I1042" s="123">
        <v>0</v>
      </c>
      <c r="J1042" s="123">
        <v>0</v>
      </c>
      <c r="K1042" s="125" t="s">
        <v>21</v>
      </c>
    </row>
    <row r="1043" spans="1:11" ht="20.25">
      <c r="A1043" s="78">
        <v>1031</v>
      </c>
      <c r="B1043" s="40" t="s">
        <v>60</v>
      </c>
      <c r="C1043" s="6">
        <v>0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 t="s">
        <v>21</v>
      </c>
    </row>
    <row r="1044" spans="1:11" ht="20.25">
      <c r="A1044" s="78">
        <v>1032</v>
      </c>
      <c r="B1044" s="40" t="s">
        <v>6</v>
      </c>
      <c r="C1044" s="6">
        <v>0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 t="s">
        <v>21</v>
      </c>
    </row>
    <row r="1045" spans="1:11" ht="20.25">
      <c r="A1045" s="78">
        <v>1033</v>
      </c>
      <c r="B1045" s="40" t="s">
        <v>7</v>
      </c>
      <c r="C1045" s="6">
        <f>SUM(D1045)</f>
        <v>73</v>
      </c>
      <c r="D1045" s="6">
        <v>73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 t="s">
        <v>21</v>
      </c>
    </row>
    <row r="1046" spans="1:11" ht="20.25">
      <c r="A1046" s="78">
        <v>1034</v>
      </c>
      <c r="B1046" s="59" t="s">
        <v>8</v>
      </c>
      <c r="C1046" s="107">
        <v>0</v>
      </c>
      <c r="D1046" s="107">
        <v>0</v>
      </c>
      <c r="E1046" s="107">
        <v>0</v>
      </c>
      <c r="F1046" s="107">
        <v>0</v>
      </c>
      <c r="G1046" s="107">
        <v>0</v>
      </c>
      <c r="H1046" s="107">
        <v>0</v>
      </c>
      <c r="I1046" s="107">
        <v>0</v>
      </c>
      <c r="J1046" s="107">
        <v>0</v>
      </c>
      <c r="K1046" s="107" t="s">
        <v>21</v>
      </c>
    </row>
    <row r="1047" spans="1:11" ht="121.5">
      <c r="A1047" s="78">
        <v>1035</v>
      </c>
      <c r="B1047" s="60" t="s">
        <v>168</v>
      </c>
      <c r="C1047" s="123">
        <f>SUM(D1047)</f>
        <v>50</v>
      </c>
      <c r="D1047" s="123">
        <f>SUM(D1050)</f>
        <v>50</v>
      </c>
      <c r="E1047" s="123">
        <v>0</v>
      </c>
      <c r="F1047" s="123">
        <v>0</v>
      </c>
      <c r="G1047" s="123">
        <v>0</v>
      </c>
      <c r="H1047" s="123">
        <v>0</v>
      </c>
      <c r="I1047" s="123">
        <v>0</v>
      </c>
      <c r="J1047" s="123">
        <v>0</v>
      </c>
      <c r="K1047" s="114" t="s">
        <v>21</v>
      </c>
    </row>
    <row r="1048" spans="1:11" ht="20.25">
      <c r="A1048" s="78">
        <v>1036</v>
      </c>
      <c r="B1048" s="40" t="s">
        <v>60</v>
      </c>
      <c r="C1048" s="6">
        <v>0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 t="s">
        <v>21</v>
      </c>
    </row>
    <row r="1049" spans="1:11" ht="20.25">
      <c r="A1049" s="78">
        <v>1037</v>
      </c>
      <c r="B1049" s="40" t="s">
        <v>6</v>
      </c>
      <c r="C1049" s="6">
        <v>0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 t="s">
        <v>21</v>
      </c>
    </row>
    <row r="1050" spans="1:11" ht="20.25">
      <c r="A1050" s="78">
        <v>1038</v>
      </c>
      <c r="B1050" s="40" t="s">
        <v>7</v>
      </c>
      <c r="C1050" s="6">
        <f>SUM(D1050)</f>
        <v>50</v>
      </c>
      <c r="D1050" s="6">
        <v>50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 t="s">
        <v>21</v>
      </c>
    </row>
    <row r="1051" spans="1:11" ht="40.5">
      <c r="A1051" s="78">
        <v>1039</v>
      </c>
      <c r="B1051" s="59" t="s">
        <v>57</v>
      </c>
      <c r="C1051" s="107">
        <f>SUM(D1051)</f>
        <v>50</v>
      </c>
      <c r="D1051" s="107">
        <v>50</v>
      </c>
      <c r="E1051" s="107">
        <v>0</v>
      </c>
      <c r="F1051" s="107">
        <v>0</v>
      </c>
      <c r="G1051" s="107">
        <v>0</v>
      </c>
      <c r="H1051" s="107">
        <v>0</v>
      </c>
      <c r="I1051" s="107">
        <v>0</v>
      </c>
      <c r="J1051" s="107">
        <v>0</v>
      </c>
      <c r="K1051" s="107" t="s">
        <v>21</v>
      </c>
    </row>
    <row r="1052" spans="1:11" ht="20.25">
      <c r="A1052" s="78">
        <v>1040</v>
      </c>
      <c r="B1052" s="59" t="s">
        <v>8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 t="s">
        <v>21</v>
      </c>
    </row>
  </sheetData>
  <sheetProtection/>
  <mergeCells count="43">
    <mergeCell ref="B35:K35"/>
    <mergeCell ref="C10:J10"/>
    <mergeCell ref="B501:K501"/>
    <mergeCell ref="A10:A11"/>
    <mergeCell ref="B10:B11"/>
    <mergeCell ref="K10:K11"/>
    <mergeCell ref="B29:K29"/>
    <mergeCell ref="A8:K8"/>
    <mergeCell ref="B507:K507"/>
    <mergeCell ref="B191:K191"/>
    <mergeCell ref="B198:K198"/>
    <mergeCell ref="B474:K474"/>
    <mergeCell ref="B62:K62"/>
    <mergeCell ref="B110:K110"/>
    <mergeCell ref="B468:K468"/>
    <mergeCell ref="B204:K204"/>
    <mergeCell ref="B68:K68"/>
    <mergeCell ref="B122:K122"/>
    <mergeCell ref="F3:L3"/>
    <mergeCell ref="D4:L4"/>
    <mergeCell ref="D5:L5"/>
    <mergeCell ref="J1:K2"/>
    <mergeCell ref="A7:K7"/>
    <mergeCell ref="B592:K592"/>
    <mergeCell ref="B116:K116"/>
    <mergeCell ref="B74:K74"/>
    <mergeCell ref="B41:K41"/>
    <mergeCell ref="B991:K991"/>
    <mergeCell ref="B158:K158"/>
    <mergeCell ref="B164:K164"/>
    <mergeCell ref="B170:K170"/>
    <mergeCell ref="B480:K480"/>
    <mergeCell ref="B513:K513"/>
    <mergeCell ref="B998:K998"/>
    <mergeCell ref="B1004:K1004"/>
    <mergeCell ref="B598:K598"/>
    <mergeCell ref="B604:K604"/>
    <mergeCell ref="B554:K554"/>
    <mergeCell ref="B560:K560"/>
    <mergeCell ref="B566:K566"/>
    <mergeCell ref="B972:K972"/>
    <mergeCell ref="B978:K978"/>
    <mergeCell ref="B965:K96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2019-11-25T05:23:42Z</dcterms:modified>
  <cp:category/>
  <cp:version/>
  <cp:contentType/>
  <cp:contentStatus/>
</cp:coreProperties>
</file>